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21" documentId="13_ncr:1_{F6CB121F-512D-4AA6-A0C1-0FB36C537598}" xr6:coauthVersionLast="47" xr6:coauthVersionMax="47" xr10:uidLastSave="{0567031E-31C0-40D8-B5C8-18A68717FE8B}"/>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B5" i="2"/>
  <c r="G5" i="2"/>
  <c r="I5" i="2"/>
  <c r="J5" i="2"/>
  <c r="L5" i="2"/>
  <c r="B4" i="4"/>
  <c r="B5" i="4"/>
  <c r="B6" i="4"/>
  <c r="B7" i="4"/>
  <c r="B8" i="4"/>
  <c r="B9" i="4"/>
  <c r="B10" i="4"/>
  <c r="B11" i="4"/>
  <c r="B12" i="4"/>
  <c r="B13" i="4"/>
  <c r="B14" i="4"/>
  <c r="B15" i="4"/>
  <c r="B16" i="4"/>
  <c r="B17" i="4"/>
  <c r="B18" i="4"/>
  <c r="B19" i="4"/>
  <c r="B20" i="4"/>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<sst xmlns="http://schemas.openxmlformats.org/spreadsheetml/2006/main" count="180305" uniqueCount="39137">
  <si>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</si>
  <si>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</si>
  <si>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</si>
  <si>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</si>
  <si>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</si>
  <si>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</si>
  <si>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</si>
  <si>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</si>
  <si>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</si>
  <si>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</si>
  <si>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</si>
  <si>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</si>
  <si>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</si>
  <si>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</si>
  <si>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</si>
  <si>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</si>
  <si>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</si>
  <si>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</si>
  <si>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</si>
  <si>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</si>
  <si>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</si>
  <si>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</si>
  <si>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</si>
  <si>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</si>
  <si>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</si>
  <si>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</si>
  <si>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</si>
  <si>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</si>
  <si>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</si>
  <si>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</si>
  <si>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</si>
  <si>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</si>
  <si>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</si>
  <si>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</si>
  <si>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</si>
  <si>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</si>
  <si>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</si>
  <si>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</si>
  <si>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</si>
  <si>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</si>
  <si>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</si>
  <si>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</si>
  <si>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</si>
  <si>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</si>
  <si>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</si>
  <si>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</si>
  <si>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</si>
  <si>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</si>
  <si>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</si>
  <si>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</si>
  <si>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</si>
  <si>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</si>
  <si>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</si>
  <si>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</si>
  <si>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</si>
  <si>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</si>
  <si>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</si>
  <si>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</si>
  <si>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</si>
  <si>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</si>
  <si>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</si>
  <si>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</si>
  <si>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</si>
  <si>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</si>
  <si>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</si>
  <si>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</si>
  <si>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</si>
  <si>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</si>
  <si>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</si>
  <si>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</si>
  <si>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</si>
  <si>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</si>
  <si>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</si>
  <si>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</si>
  <si>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</si>
  <si>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</si>
  <si>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</si>
  <si>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</si>
  <si>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</si>
  <si>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</si>
  <si>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</si>
  <si>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</si>
  <si>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</si>
  <si>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</si>
  <si>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</si>
  <si>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</si>
  <si>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</si>
  <si>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</si>
  <si>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</si>
  <si>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</si>
  <si>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</si>
  <si>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</si>
  <si>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</si>
  <si>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</si>
  <si>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</si>
  <si>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</si>
  <si>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</si>
  <si>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</si>
  <si>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</si>
  <si>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</si>
  <si>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</si>
  <si>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</si>
  <si>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</si>
  <si>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</si>
  <si>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</si>
  <si>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</si>
  <si>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</si>
  <si>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</si>
  <si>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</si>
  <si>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</si>
  <si>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</si>
  <si>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</si>
  <si>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</si>
  <si>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</si>
  <si>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</si>
  <si>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</si>
  <si>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</si>
  <si>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</si>
  <si>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</si>
  <si>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</si>
  <si>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</si>
  <si>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</si>
  <si>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</si>
  <si>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</si>
  <si>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</si>
  <si>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</si>
  <si>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</si>
  <si>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</si>
  <si>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</si>
  <si>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</si>
  <si>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</si>
  <si>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</si>
  <si>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</si>
  <si>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</si>
  <si>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</si>
  <si>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</si>
  <si>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</si>
  <si>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</si>
  <si>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</si>
  <si>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</si>
  <si>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</si>
  <si>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</si>
  <si>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</si>
  <si>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</si>
  <si>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</si>
  <si>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</si>
  <si>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</si>
  <si>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</si>
  <si>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</si>
  <si>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</si>
  <si>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</si>
  <si>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</si>
  <si>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</si>
  <si>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</si>
  <si>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</si>
  <si>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</si>
  <si>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</si>
  <si>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</si>
  <si>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</si>
  <si>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</si>
  <si>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</si>
  <si>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</si>
  <si>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</si>
  <si>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</si>
  <si>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</si>
  <si>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</si>
  <si>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</si>
  <si>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</si>
  <si>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</si>
  <si>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</si>
  <si>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</si>
  <si>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</si>
  <si>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</si>
  <si>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</si>
  <si>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</si>
  <si>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</si>
  <si>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</si>
  <si>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</si>
  <si>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</si>
  <si>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</si>
  <si>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</si>
  <si>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</si>
  <si>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</si>
  <si>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</si>
  <si>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</si>
  <si>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</si>
  <si>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</si>
  <si>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</si>
  <si>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</si>
  <si>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</si>
  <si>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</si>
  <si>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</si>
  <si>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</si>
  <si>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</si>
  <si>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</si>
  <si>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</si>
  <si>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</si>
  <si>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</si>
  <si>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</si>
  <si>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</si>
  <si>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</si>
  <si>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</si>
  <si>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</si>
  <si>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</si>
  <si>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</si>
  <si>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</si>
  <si>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</si>
  <si>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</si>
  <si>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</si>
  <si>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</si>
  <si>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</si>
  <si>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</si>
  <si>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</si>
  <si>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</si>
  <si>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</si>
  <si>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</si>
  <si>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</si>
  <si>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</si>
  <si>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</si>
  <si>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</si>
  <si>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</si>
  <si>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</si>
  <si>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</si>
  <si>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</si>
  <si>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</si>
  <si>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</si>
  <si>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</si>
  <si>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</si>
  <si>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</si>
  <si>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</si>
  <si>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</si>
  <si>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</si>
  <si>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</si>
  <si>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</si>
  <si>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</si>
  <si>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</si>
  <si>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</si>
  <si>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</si>
  <si>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</si>
  <si>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</si>
  <si>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</si>
  <si>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</si>
  <si>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</si>
  <si>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</si>
  <si>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</si>
  <si>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</si>
  <si>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</si>
  <si>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</si>
  <si>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</si>
  <si>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</si>
  <si>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</si>
  <si>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</si>
  <si>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</si>
  <si>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</si>
  <si>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</si>
  <si>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</si>
  <si>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</si>
  <si>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</si>
  <si>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</si>
  <si>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</si>
  <si>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</si>
  <si>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</si>
  <si>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</si>
  <si>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</si>
  <si>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</si>
  <si>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</si>
  <si>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</si>
  <si>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</si>
  <si>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</si>
  <si>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</si>
  <si>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</si>
  <si>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</si>
  <si>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</si>
  <si>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</si>
  <si>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</si>
  <si>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</si>
  <si>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</si>
  <si>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</si>
  <si>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</si>
  <si>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</si>
  <si>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</si>
  <si>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</si>
  <si>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</si>
  <si>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</si>
  <si>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</si>
  <si>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</si>
  <si>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</si>
  <si>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</si>
  <si>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</si>
  <si>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</si>
  <si>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</si>
  <si>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</si>
  <si>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</si>
  <si>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</si>
  <si>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</si>
  <si>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</si>
  <si>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</si>
  <si>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</si>
  <si>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</si>
  <si>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</si>
  <si>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</si>
  <si>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</si>
  <si>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</si>
  <si>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</si>
  <si>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</si>
  <si>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</si>
  <si>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</si>
  <si>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</si>
  <si>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</si>
  <si>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</si>
  <si>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</si>
  <si>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</si>
  <si>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</si>
  <si>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</si>
  <si>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</si>
  <si>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</si>
  <si>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</si>
  <si>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</si>
  <si>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</si>
  <si>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</si>
  <si>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</si>
  <si>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</si>
  <si>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</si>
  <si>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</si>
  <si>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</si>
  <si>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</si>
  <si>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</si>
  <si>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</si>
  <si>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</si>
  <si>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</si>
  <si>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</si>
  <si>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</si>
  <si>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</si>
  <si>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</si>
  <si>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</si>
  <si>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</si>
  <si>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</si>
  <si>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</si>
  <si>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</si>
  <si>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</si>
  <si>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</si>
  <si>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</si>
  <si>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</si>
  <si>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</si>
  <si>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</si>
  <si>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</si>
  <si>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</si>
  <si>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</si>
  <si>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</si>
  <si>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</si>
  <si>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</si>
  <si>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</si>
  <si>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</si>
  <si>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</si>
  <si>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</si>
  <si>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</si>
  <si>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</si>
  <si>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</si>
  <si>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</si>
  <si>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</si>
  <si>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</si>
  <si>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</si>
  <si>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</si>
  <si>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</si>
  <si>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</si>
  <si>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</si>
  <si>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</si>
  <si>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</si>
  <si>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</si>
  <si>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</si>
  <si>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</si>
  <si>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</si>
  <si>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</si>
  <si>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</si>
  <si>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</si>
  <si>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</si>
  <si>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</si>
  <si>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</si>
  <si>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</si>
  <si>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</si>
  <si>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</si>
  <si>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</si>
  <si>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</si>
  <si>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</si>
  <si>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</si>
  <si>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</si>
  <si>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</si>
  <si>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</si>
  <si>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</si>
  <si>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</si>
  <si>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</si>
  <si>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</si>
  <si>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</si>
  <si>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</si>
  <si>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</si>
  <si>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</si>
  <si>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</si>
  <si>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</si>
  <si>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</si>
  <si>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</si>
  <si>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</si>
  <si>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</si>
  <si>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</si>
  <si>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</si>
  <si>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</si>
  <si>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</si>
  <si>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</si>
  <si>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</si>
  <si>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</si>
  <si>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</si>
  <si>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</si>
  <si>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</si>
  <si>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</si>
  <si>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</si>
  <si>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</si>
  <si>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</si>
  <si>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</si>
  <si>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</si>
  <si>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</si>
  <si>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</si>
  <si>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</si>
  <si>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</si>
  <si>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</si>
  <si>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</si>
  <si>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</si>
  <si>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</si>
  <si>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</si>
  <si>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</si>
  <si>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</si>
  <si>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</si>
  <si>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</si>
  <si>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</si>
  <si>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</si>
  <si>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</si>
  <si>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</si>
  <si>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</si>
  <si>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</si>
  <si>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</si>
  <si>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</si>
  <si>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</si>
  <si>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</si>
  <si>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</si>
  <si>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</si>
  <si>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</si>
  <si>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</si>
  <si>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</si>
  <si>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</si>
  <si>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</si>
  <si>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</si>
  <si>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</si>
  <si>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</si>
  <si>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</si>
  <si>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</si>
  <si>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</si>
  <si>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</si>
  <si>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</si>
  <si>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</si>
  <si>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</si>
  <si>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</si>
  <si>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</si>
  <si>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</si>
  <si>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</si>
  <si>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</si>
  <si>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</si>
  <si>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</si>
  <si>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</si>
  <si>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</si>
  <si>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</si>
  <si>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</si>
  <si>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</si>
  <si>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</si>
  <si>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</si>
  <si>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</si>
  <si>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</si>
  <si>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</si>
  <si>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</si>
  <si>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</si>
  <si>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</si>
  <si>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</si>
  <si>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</si>
  <si>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</si>
  <si>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</si>
  <si>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</si>
  <si>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</si>
  <si>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</si>
  <si>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</si>
  <si>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</si>
  <si>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</si>
  <si>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</si>
  <si>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</si>
  <si>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</si>
  <si>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</si>
  <si>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</si>
  <si>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</si>
  <si>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</si>
  <si>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</si>
  <si>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</si>
  <si>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</si>
  <si>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</si>
  <si>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</si>
  <si>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</si>
  <si>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</si>
  <si>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</si>
  <si>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</si>
  <si>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</si>
  <si>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</si>
  <si>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</si>
  <si>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</si>
  <si>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</si>
  <si>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</si>
  <si>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</si>
  <si>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</si>
  <si>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</si>
  <si>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</si>
  <si>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</si>
  <si>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</si>
  <si>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</si>
  <si>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</si>
  <si>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</si>
  <si>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</si>
  <si>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</si>
  <si>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</si>
  <si>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</si>
  <si>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</si>
  <si>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</si>
  <si>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</si>
  <si>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</si>
  <si>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</si>
  <si>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</si>
  <si>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</si>
  <si>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</si>
  <si>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</si>
  <si>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</si>
  <si>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</si>
  <si>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</si>
  <si>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</si>
  <si>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</si>
  <si>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</si>
  <si>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</si>
  <si>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</si>
  <si>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</si>
  <si>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</si>
  <si>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</si>
  <si>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</si>
  <si>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</si>
  <si>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</si>
  <si>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</si>
  <si>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</si>
  <si>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</si>
  <si>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</si>
  <si>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</si>
  <si>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</si>
  <si>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</si>
  <si>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</si>
  <si>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</si>
  <si>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</si>
  <si>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</si>
  <si>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</si>
  <si>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</si>
  <si>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</si>
  <si>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</si>
  <si>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</si>
  <si>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</si>
  <si>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</si>
  <si>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</si>
  <si>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</si>
  <si>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</si>
  <si>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</si>
  <si>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</si>
  <si>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</si>
  <si>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</si>
  <si>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</si>
  <si>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</si>
  <si>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</si>
  <si>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</si>
  <si>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</si>
  <si>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</si>
  <si>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</si>
  <si>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</si>
  <si>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</si>
  <si>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</si>
  <si>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</si>
  <si>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</si>
  <si>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</si>
  <si>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</si>
  <si>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</si>
  <si>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</si>
  <si>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</si>
  <si>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</si>
  <si>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</si>
  <si>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</si>
  <si>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</si>
  <si>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</si>
  <si>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</si>
  <si>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</si>
  <si>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</si>
  <si>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</si>
  <si>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</si>
  <si>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</si>
  <si>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</si>
  <si>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</si>
  <si>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</si>
  <si>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</si>
  <si>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</si>
  <si>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</si>
  <si>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</si>
  <si>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</si>
  <si>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</si>
  <si>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</si>
  <si>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</si>
  <si>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</si>
  <si>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</si>
  <si>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</si>
  <si>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</si>
  <si>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</si>
  <si>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</si>
  <si>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</si>
  <si>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</si>
  <si>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</si>
  <si>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</si>
  <si>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</si>
  <si>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</si>
  <si>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</si>
  <si>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</si>
  <si>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</si>
  <si>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</si>
  <si>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</si>
  <si>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</si>
  <si>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</si>
  <si>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</si>
  <si>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</si>
  <si>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</si>
  <si>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</si>
  <si>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</si>
  <si>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</si>
  <si>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</si>
  <si>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</si>
  <si>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</si>
  <si>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</si>
  <si>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</si>
  <si>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</si>
  <si>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</si>
  <si>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</si>
  <si>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</si>
  <si>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</si>
  <si>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</si>
  <si>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</si>
  <si>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</si>
  <si>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</si>
  <si>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</si>
  <si>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</si>
  <si>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</si>
  <si>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</si>
  <si>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</si>
  <si>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</si>
  <si>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</si>
  <si>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</si>
  <si>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</si>
  <si>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</si>
  <si>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</si>
  <si>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</si>
  <si>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</si>
  <si>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</si>
  <si>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</si>
  <si>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</si>
  <si>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</si>
  <si>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</si>
  <si>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</si>
  <si>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</si>
  <si>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</si>
  <si>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</si>
  <si>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</si>
  <si>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</si>
  <si>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</si>
  <si>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</si>
  <si>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</si>
  <si>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</si>
  <si>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</si>
  <si>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</si>
  <si>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</si>
  <si>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</si>
  <si>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</si>
  <si>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</si>
  <si>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</si>
  <si>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</si>
  <si>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</si>
  <si>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</si>
  <si>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</si>
  <si>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</si>
  <si>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</si>
  <si>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</si>
  <si>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</si>
  <si>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</si>
  <si>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</si>
  <si>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</si>
  <si>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</si>
  <si>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</si>
  <si>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</si>
  <si>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</si>
  <si>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</si>
  <si>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</si>
  <si>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</si>
  <si>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</si>
  <si>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</si>
  <si>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</si>
  <si>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</si>
  <si>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</si>
  <si>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</si>
  <si>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</si>
  <si>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</si>
  <si>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</si>
  <si>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</si>
  <si>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</si>
  <si>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</si>
  <si>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</si>
  <si>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</si>
  <si>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</si>
  <si>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</si>
  <si>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</si>
  <si>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</si>
  <si>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</si>
  <si>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</si>
  <si>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</si>
  <si>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</si>
  <si>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</si>
  <si>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</si>
  <si>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</si>
  <si>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</si>
  <si>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</si>
  <si>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</si>
  <si>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</si>
  <si>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</si>
  <si>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</si>
  <si>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</si>
  <si>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</si>
  <si>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</si>
  <si>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</si>
  <si>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</si>
  <si>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</si>
  <si>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</si>
  <si>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</si>
  <si>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</si>
  <si>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</si>
  <si>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</si>
  <si>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</si>
  <si>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</si>
  <si>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</si>
  <si>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</si>
  <si>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</si>
  <si>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</si>
  <si>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</si>
  <si>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</si>
  <si>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</si>
  <si>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</si>
  <si>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</si>
  <si>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</si>
  <si>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</si>
  <si>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</si>
  <si>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</si>
  <si>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</si>
  <si>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</si>
  <si>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</si>
  <si>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</si>
  <si>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</si>
  <si>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</si>
  <si>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</si>
  <si>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</si>
  <si>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</si>
  <si>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</si>
  <si>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</si>
  <si>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</si>
  <si>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</si>
  <si>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</si>
  <si>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</si>
  <si>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</si>
  <si>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</si>
  <si>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</si>
  <si>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</si>
  <si>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</si>
  <si>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</si>
  <si>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</si>
  <si>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</si>
  <si>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</si>
  <si>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</si>
  <si>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</si>
  <si>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</si>
  <si>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</si>
  <si>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</si>
  <si>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</si>
  <si>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</si>
  <si>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</si>
  <si>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</si>
  <si>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</si>
  <si>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</si>
  <si>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</si>
  <si>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</si>
  <si>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</si>
  <si>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</si>
  <si>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</si>
  <si>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</si>
  <si>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</si>
  <si>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</si>
  <si>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</si>
  <si>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</si>
  <si>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</si>
  <si>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</si>
  <si>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</si>
  <si>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</si>
  <si>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</si>
  <si>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</si>
  <si>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</si>
  <si>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</si>
  <si>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</si>
  <si>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</si>
  <si>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</si>
  <si>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</si>
  <si>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</si>
  <si>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</si>
  <si>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</si>
  <si>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</si>
  <si>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</si>
  <si>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</si>
  <si>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</si>
  <si>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</si>
  <si>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</si>
  <si>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</si>
  <si>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</si>
  <si>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</si>
  <si>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</si>
  <si>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</si>
  <si>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</si>
  <si>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</si>
  <si>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</si>
  <si>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</si>
  <si>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</si>
  <si>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</si>
  <si>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</si>
  <si>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</si>
  <si>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</si>
  <si>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</si>
  <si>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</si>
  <si>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</si>
  <si>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</si>
  <si>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</si>
  <si>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</si>
  <si>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</si>
  <si>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</si>
  <si>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</si>
  <si>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</si>
  <si>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</si>
  <si>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</si>
  <si>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</si>
  <si>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</si>
  <si>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</si>
  <si>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</si>
  <si>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</si>
  <si>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</si>
  <si>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</si>
  <si>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</si>
  <si>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</si>
  <si>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</si>
  <si>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</si>
  <si>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</si>
  <si>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</si>
  <si>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</si>
  <si>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</si>
  <si>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</si>
  <si>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</si>
  <si>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</si>
  <si>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</si>
  <si>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</si>
  <si>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</si>
  <si>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</si>
  <si>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</si>
  <si>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</si>
  <si>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</si>
  <si>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</si>
  <si>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</si>
  <si>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</si>
  <si>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</si>
  <si>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</si>
  <si>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</si>
  <si>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</si>
  <si>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</si>
  <si>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</si>
  <si>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</si>
  <si>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</si>
  <si>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</si>
  <si>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</si>
  <si>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</si>
  <si>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</si>
  <si>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</si>
  <si>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</si>
  <si>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</si>
  <si>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</si>
  <si>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</si>
  <si>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</si>
  <si>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</si>
  <si>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</si>
  <si>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</si>
  <si>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</si>
  <si>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</si>
  <si>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</si>
  <si>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</si>
  <si>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</si>
  <si>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</si>
  <si>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</si>
  <si>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</si>
  <si>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</si>
  <si>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</si>
  <si>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</si>
  <si>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</si>
  <si>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</si>
  <si>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</si>
  <si>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</si>
  <si>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</si>
  <si>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</si>
  <si>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</si>
  <si>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</si>
  <si>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</si>
  <si>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</si>
  <si>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</si>
  <si>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</si>
  <si>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</si>
  <si>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</si>
  <si>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</si>
  <si>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</si>
  <si>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</si>
  <si>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</si>
  <si>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</si>
  <si>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</si>
  <si>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</si>
  <si>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</si>
  <si>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</si>
  <si>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</si>
  <si>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</si>
  <si>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</si>
  <si>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</si>
  <si>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</si>
  <si>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</si>
  <si>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</si>
  <si>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</si>
  <si>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</si>
  <si>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</si>
  <si>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</si>
  <si>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</si>
  <si>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</si>
  <si>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</si>
  <si>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</si>
  <si>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</si>
  <si>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</si>
  <si>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</si>
  <si>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</si>
  <si>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</si>
  <si>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</si>
  <si>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</si>
  <si>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</si>
  <si>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</si>
  <si>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</si>
  <si>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</si>
  <si>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</si>
  <si>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</si>
  <si>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</si>
  <si>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</si>
  <si>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</si>
  <si>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</si>
  <si>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</si>
  <si>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</si>
  <si>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</si>
  <si>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</si>
  <si>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</si>
  <si>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</si>
  <si>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</si>
  <si>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</si>
  <si>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</si>
  <si>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</si>
  <si>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</si>
  <si>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</si>
  <si>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</si>
  <si>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</si>
  <si>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</si>
  <si>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</si>
  <si>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</si>
  <si>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</si>
  <si>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</si>
  <si>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</si>
  <si>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</si>
  <si>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</si>
  <si>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</si>
  <si>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</si>
  <si>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</si>
  <si>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</si>
  <si>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</si>
  <si>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</si>
  <si>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</si>
  <si>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</si>
  <si>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</si>
  <si>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</si>
  <si>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</si>
  <si>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</si>
  <si>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</si>
  <si>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</si>
  <si>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</si>
  <si>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</si>
  <si>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</si>
  <si>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</si>
  <si>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</si>
  <si>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</si>
  <si>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</si>
  <si>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</si>
  <si>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</si>
  <si>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</si>
  <si>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</si>
  <si>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</si>
  <si>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</si>
  <si>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</si>
  <si>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</si>
  <si>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</si>
  <si>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</si>
  <si>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</si>
  <si>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</si>
  <si>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</si>
  <si>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</si>
  <si>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</si>
  <si>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</si>
  <si>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</si>
  <si>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</si>
  <si>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</si>
  <si>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</si>
  <si>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</si>
  <si>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</si>
  <si>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</si>
  <si>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</si>
  <si>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</si>
  <si>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</si>
  <si>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</si>
  <si>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</si>
  <si>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</si>
  <si>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</si>
  <si>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</si>
  <si>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</si>
  <si>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</si>
  <si>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</si>
  <si>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</si>
  <si>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</si>
  <si>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</si>
  <si>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</si>
  <si>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</si>
  <si>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</si>
  <si>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</si>
  <si>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</si>
  <si>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</si>
  <si>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</si>
  <si>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</si>
  <si>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</si>
  <si>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</si>
  <si>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</si>
  <si>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</si>
  <si>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</si>
  <si>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</si>
  <si>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</si>
  <si>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</si>
  <si>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</si>
  <si>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</si>
  <si>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</si>
  <si>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</si>
  <si>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</si>
  <si>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</si>
  <si>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</si>
  <si>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</si>
  <si>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</si>
  <si>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</si>
  <si>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</si>
  <si>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</si>
  <si>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</si>
  <si>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</si>
  <si>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</si>
  <si>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</si>
  <si>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</si>
  <si>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</si>
  <si>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</si>
  <si>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</si>
  <si>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</si>
  <si>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</si>
  <si>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</si>
  <si>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</si>
  <si>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</si>
  <si>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</si>
  <si>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</si>
  <si>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</si>
  <si>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</si>
  <si>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</si>
  <si>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</si>
  <si>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</si>
  <si>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</si>
  <si>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</si>
  <si>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</si>
  <si>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</si>
  <si>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</si>
  <si>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</si>
  <si>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</si>
  <si>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</si>
  <si>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</si>
  <si>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</si>
  <si>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</si>
  <si>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</si>
  <si>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</si>
  <si>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</si>
  <si>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</si>
  <si>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</si>
  <si>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</si>
  <si>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</si>
  <si>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</si>
  <si>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</si>
  <si>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</si>
  <si>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</si>
  <si>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</si>
  <si>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</si>
  <si>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</si>
  <si>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</si>
  <si>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</si>
  <si>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</si>
  <si>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</si>
  <si>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</si>
  <si>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</si>
  <si>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</si>
  <si>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</si>
  <si>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</si>
  <si>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</si>
  <si>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</si>
  <si>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</si>
  <si>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</si>
  <si>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</si>
  <si>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</si>
  <si>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</si>
  <si>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</si>
  <si>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</si>
  <si>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</si>
  <si>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</si>
  <si>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</si>
  <si>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</si>
  <si>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</si>
  <si>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</si>
  <si>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</si>
  <si>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</si>
  <si>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</si>
  <si>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</si>
  <si>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</si>
  <si>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</si>
  <si>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</si>
  <si>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</si>
  <si>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</si>
  <si>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</si>
  <si>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</si>
  <si>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</si>
  <si>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</si>
  <si>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</si>
  <si>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</si>
  <si>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</si>
  <si>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</si>
  <si>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</si>
  <si>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</si>
  <si>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</si>
  <si>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</si>
  <si>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</si>
  <si>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</si>
  <si>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</si>
  <si>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</si>
  <si>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</si>
  <si>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</si>
  <si>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</si>
  <si>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</si>
  <si>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</si>
  <si>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</si>
  <si>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</si>
  <si>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</si>
  <si>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</si>
  <si>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</si>
  <si>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</si>
  <si>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</si>
  <si>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</si>
  <si>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</si>
  <si>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</si>
  <si>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</si>
  <si>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</si>
  <si>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</si>
  <si>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</si>
  <si>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</si>
  <si>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</si>
  <si>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</si>
  <si>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</si>
  <si>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</si>
  <si>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</si>
  <si>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</si>
  <si>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</si>
  <si>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</si>
  <si>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</si>
  <si>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</si>
  <si>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</si>
  <si>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</si>
  <si>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</si>
  <si>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</si>
  <si>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</si>
  <si>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</si>
  <si>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</si>
  <si>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</si>
  <si>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</si>
  <si>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</si>
  <si>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</si>
  <si>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</si>
  <si>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</si>
  <si>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</si>
  <si>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</si>
  <si>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</si>
  <si>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</si>
  <si>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</si>
  <si>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</si>
  <si>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</si>
  <si>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</si>
  <si>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</si>
  <si>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</si>
  <si>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</si>
  <si>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</si>
  <si>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</si>
  <si>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</si>
  <si>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</si>
  <si>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</si>
  <si>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</si>
  <si>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</si>
  <si>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</si>
  <si>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</si>
  <si>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</si>
  <si>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</si>
  <si>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</si>
  <si>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</si>
  <si>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</si>
  <si>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</si>
  <si>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</si>
  <si>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</si>
  <si>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</si>
  <si>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</si>
  <si>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</si>
  <si>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</si>
  <si>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</si>
  <si>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</si>
  <si>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</si>
  <si>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</si>
  <si>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</si>
  <si>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</si>
  <si>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</si>
  <si>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</si>
  <si>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</si>
  <si>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</si>
  <si>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</si>
  <si>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</si>
  <si>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</si>
  <si>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</si>
  <si>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</si>
  <si>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</si>
  <si>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</si>
  <si>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</si>
  <si>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</si>
  <si>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</si>
  <si>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</si>
  <si>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</si>
  <si>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</si>
  <si>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</si>
  <si>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</si>
  <si>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</si>
  <si>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</si>
  <si>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</si>
  <si>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</si>
  <si>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</si>
  <si>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</si>
  <si>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</si>
  <si>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</si>
  <si>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</si>
  <si>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</si>
  <si>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</si>
  <si>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</si>
  <si>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</si>
  <si>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</si>
  <si>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</si>
  <si>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</si>
  <si>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</si>
  <si>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</si>
  <si>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</si>
  <si>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</si>
  <si>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</si>
  <si>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</si>
  <si>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</si>
  <si>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</si>
  <si>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</si>
  <si>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</si>
  <si>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</si>
  <si>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</si>
  <si>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</si>
  <si>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</si>
  <si>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</si>
  <si>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</si>
  <si>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</si>
  <si>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</si>
  <si>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</si>
  <si>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</si>
  <si>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</si>
  <si>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</si>
  <si>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</si>
  <si>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</si>
  <si>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</si>
  <si>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</si>
  <si>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</si>
  <si>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</si>
  <si>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</si>
  <si>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</si>
  <si>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</si>
  <si>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</si>
  <si>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</si>
  <si>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</si>
  <si>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</si>
  <si>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</si>
  <si>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</si>
  <si>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</si>
  <si>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</si>
  <si>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</si>
  <si>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</si>
  <si>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</si>
  <si>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</si>
  <si>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</si>
  <si>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</si>
  <si>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</si>
  <si>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</si>
  <si>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</si>
  <si>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</si>
  <si>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</si>
  <si>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</si>
  <si>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</si>
  <si>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</si>
  <si>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</si>
  <si>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</si>
  <si>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</si>
  <si>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</si>
  <si>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</si>
  <si>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</si>
  <si>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</si>
  <si>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</si>
  <si>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</si>
  <si>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</si>
  <si>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</si>
  <si>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</si>
  <si>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</si>
  <si>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</si>
  <si>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</si>
  <si>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</si>
  <si>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</si>
  <si>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</si>
  <si>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</si>
  <si>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</si>
  <si>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</si>
  <si>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</si>
  <si>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</si>
  <si>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</si>
  <si>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</si>
  <si>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</si>
  <si>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</si>
  <si>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</si>
  <si>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</si>
  <si>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</si>
  <si>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</si>
  <si>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</si>
  <si>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</si>
  <si>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</si>
  <si>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</si>
  <si>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</si>
  <si>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</si>
  <si>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</si>
  <si>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</si>
  <si>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</si>
  <si>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</si>
  <si>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</si>
  <si>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</si>
  <si>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</si>
  <si>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</si>
  <si>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</si>
  <si>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</si>
  <si>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</si>
  <si>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</si>
  <si>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</si>
  <si>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</si>
  <si>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</si>
  <si>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</si>
  <si>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</si>
  <si>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</si>
  <si>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</si>
  <si>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</si>
  <si>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</si>
  <si>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</si>
  <si>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</si>
  <si>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</si>
  <si>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</si>
  <si>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</si>
  <si>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</si>
  <si>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</si>
  <si>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</si>
  <si>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</si>
  <si>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</si>
  <si>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</si>
  <si>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</si>
  <si>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</si>
  <si>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</si>
  <si>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</si>
  <si>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</si>
  <si>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</si>
  <si>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</si>
  <si>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</si>
  <si>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</si>
  <si>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</si>
  <si>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</si>
  <si>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</si>
  <si>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</si>
  <si>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</si>
  <si>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</si>
  <si>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</si>
  <si>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</si>
  <si>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</si>
  <si>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</si>
  <si>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</si>
  <si>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</si>
  <si>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</si>
  <si>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</si>
  <si>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</si>
  <si>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</si>
  <si>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</si>
  <si>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</si>
  <si>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</si>
  <si>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</si>
  <si>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</si>
  <si>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</si>
  <si>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</si>
  <si>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</si>
  <si>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</si>
  <si>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</si>
  <si>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</si>
  <si>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</si>
  <si>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</si>
  <si>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</si>
  <si>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</si>
  <si>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</si>
  <si>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</si>
  <si>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</si>
  <si>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</si>
  <si>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</si>
  <si>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</si>
  <si>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</si>
  <si>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</si>
  <si>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</si>
  <si>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</si>
  <si>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</si>
  <si>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</si>
  <si>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</si>
  <si>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</si>
  <si>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</si>
  <si>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</si>
  <si>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</si>
  <si>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</si>
  <si>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</si>
  <si>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</si>
  <si>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</si>
  <si>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</si>
  <si>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</si>
  <si>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</si>
  <si>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</si>
  <si>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</si>
  <si>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</si>
  <si>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</si>
  <si>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</si>
  <si>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</si>
  <si>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</si>
  <si>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</si>
  <si>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</si>
  <si>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</si>
  <si>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</si>
  <si>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</si>
  <si>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</si>
  <si>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</si>
  <si>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</si>
  <si>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</si>
  <si>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</si>
  <si>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</si>
  <si>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</si>
  <si>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</si>
  <si>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</si>
  <si>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</si>
  <si>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</si>
  <si>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</si>
  <si>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</si>
  <si>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</si>
  <si>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</si>
  <si>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</si>
  <si>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</si>
  <si>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</si>
  <si>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</si>
  <si>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</si>
  <si>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</si>
  <si>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</si>
  <si>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</si>
  <si>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</si>
  <si>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</si>
  <si>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</si>
  <si>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</si>
  <si>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</si>
  <si>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</si>
  <si>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</si>
  <si>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</si>
  <si>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</si>
  <si>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</si>
  <si>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</si>
  <si>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</si>
  <si>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</si>
  <si>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</si>
  <si>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</si>
  <si>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</si>
  <si>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</si>
  <si>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</si>
  <si>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</si>
  <si>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</si>
  <si>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</si>
  <si>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</si>
  <si>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</si>
  <si>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</si>
  <si>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</si>
  <si>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</si>
  <si>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</si>
  <si>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</si>
  <si>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</si>
  <si>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</si>
  <si>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</si>
  <si>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</si>
  <si>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</si>
  <si>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</si>
  <si>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</si>
  <si>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</si>
  <si>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</si>
  <si>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</si>
  <si>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</si>
  <si>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</si>
  <si>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</si>
  <si>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</si>
  <si>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</si>
  <si>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</si>
  <si>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</si>
  <si>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</si>
  <si>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</si>
  <si>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</si>
  <si>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</si>
  <si>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</si>
  <si>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</si>
  <si>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</si>
  <si>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</si>
  <si>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</si>
  <si>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</si>
  <si>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</si>
  <si>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</si>
  <si>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</si>
  <si>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</si>
  <si>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</si>
  <si>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</si>
  <si>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</si>
  <si>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</si>
  <si>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</si>
  <si>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</si>
  <si>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</si>
  <si>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</si>
  <si>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</si>
  <si>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</si>
  <si>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</si>
  <si>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</si>
  <si>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</si>
  <si>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</si>
  <si>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</si>
  <si>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</si>
  <si>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</si>
  <si>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</si>
  <si>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</si>
  <si>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</si>
  <si>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</si>
  <si>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</si>
  <si>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</si>
  <si>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</si>
  <si>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</si>
  <si>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</si>
  <si>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</si>
  <si>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</si>
  <si>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</si>
  <si>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</si>
  <si>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</si>
  <si>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</si>
  <si>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</si>
  <si>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</si>
  <si>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</si>
  <si>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</si>
  <si>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</si>
  <si>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</si>
  <si>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</si>
  <si>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</si>
  <si>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</si>
  <si>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</si>
  <si>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</si>
  <si>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</si>
  <si>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</si>
  <si>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</si>
  <si>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</si>
  <si>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</si>
  <si>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</si>
  <si>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</si>
  <si>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</si>
  <si>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</si>
  <si>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</si>
  <si>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</si>
  <si>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</si>
  <si>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</si>
  <si>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</si>
  <si>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</si>
  <si>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</si>
  <si>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</si>
  <si>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</si>
  <si>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</si>
  <si>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</si>
  <si>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</si>
  <si>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</si>
  <si>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</si>
  <si>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</si>
  <si>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</si>
  <si>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</si>
  <si>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</si>
  <si>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</si>
  <si>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</si>
  <si>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</si>
  <si>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</si>
  <si>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</si>
  <si>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</si>
  <si>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</si>
  <si>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</si>
  <si>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</si>
  <si>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</si>
  <si>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</si>
  <si>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</si>
  <si>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</si>
  <si>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</si>
  <si>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</si>
  <si>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</si>
  <si>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</si>
  <si>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</si>
  <si>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</si>
  <si>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</si>
  <si>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</si>
  <si>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</si>
  <si>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</si>
  <si>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</si>
  <si>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</si>
  <si>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</si>
  <si>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</si>
  <si>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</si>
  <si>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</si>
  <si>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</si>
  <si>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</si>
  <si>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</si>
  <si>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</si>
  <si>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</si>
  <si>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</si>
  <si>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</si>
  <si>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</si>
  <si>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</si>
  <si>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</si>
  <si>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</si>
  <si>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</si>
  <si>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</si>
  <si>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</si>
  <si>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</si>
  <si>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</si>
  <si>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</si>
  <si>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</si>
  <si>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</si>
  <si>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</si>
  <si>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</si>
  <si>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</si>
  <si>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</si>
  <si>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</si>
  <si>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</si>
  <si>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</si>
  <si>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</si>
  <si>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</si>
  <si>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</si>
  <si>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</si>
  <si>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</si>
  <si>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</si>
  <si>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</si>
  <si>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</si>
  <si>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</si>
  <si>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</si>
  <si>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</si>
  <si>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</si>
  <si>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</si>
  <si>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</si>
  <si>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</si>
  <si>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</si>
  <si>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</si>
  <si>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</si>
  <si>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</si>
  <si>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</si>
  <si>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</si>
  <si>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</si>
  <si>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</si>
  <si>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</si>
  <si>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</si>
  <si>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</si>
  <si>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</si>
  <si>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</si>
  <si>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</si>
  <si>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</si>
  <si>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</si>
  <si>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</si>
  <si>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</si>
  <si>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</si>
  <si>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</si>
  <si>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</si>
  <si>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</si>
  <si>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</si>
  <si>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</si>
  <si>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</si>
  <si>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</si>
  <si>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</si>
  <si>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</si>
  <si>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</si>
  <si>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</si>
  <si>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</si>
  <si>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</si>
  <si>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</si>
  <si>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</si>
  <si>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</si>
  <si>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</si>
  <si>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</si>
  <si>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</si>
  <si>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</si>
  <si>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</si>
  <si>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</si>
  <si>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</si>
  <si>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</si>
  <si>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</si>
  <si>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</si>
  <si>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</si>
  <si>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</si>
  <si>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</si>
  <si>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</si>
  <si>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</si>
  <si>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</si>
  <si>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</si>
  <si>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</si>
  <si>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</si>
  <si>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</si>
  <si>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</si>
  <si>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</si>
  <si>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</si>
  <si>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</si>
  <si>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</si>
  <si>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</si>
  <si>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</si>
  <si>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</si>
  <si>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</si>
  <si>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</si>
  <si>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</si>
  <si>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</si>
  <si>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</si>
  <si>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</si>
  <si>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</si>
  <si>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</si>
  <si>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</si>
  <si>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</si>
  <si>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</si>
  <si>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</si>
  <si>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</si>
  <si>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</si>
  <si>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</si>
  <si>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</si>
  <si>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</si>
  <si>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</si>
  <si>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</si>
  <si>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</si>
  <si>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</si>
  <si>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</si>
  <si>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</si>
  <si>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</si>
  <si>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</si>
  <si>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</si>
  <si>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</si>
  <si>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</si>
  <si>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</si>
  <si>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</si>
  <si>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</si>
  <si>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</si>
  <si>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</si>
  <si>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</si>
  <si>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</si>
  <si>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</si>
  <si>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</si>
  <si>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</si>
  <si>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</si>
  <si>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</si>
  <si>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</si>
  <si>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</si>
  <si>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</si>
  <si>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</si>
  <si>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</si>
  <si>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</si>
  <si>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</si>
  <si>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</si>
  <si>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</si>
  <si>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</si>
  <si>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</si>
  <si>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</si>
  <si>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</si>
  <si>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</si>
  <si>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</si>
  <si>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</si>
  <si>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</si>
  <si>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</si>
  <si>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</si>
  <si>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</si>
  <si>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</si>
  <si>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</si>
  <si>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</si>
  <si>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</si>
  <si>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</si>
  <si>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</si>
  <si>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</si>
  <si>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</si>
  <si>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</si>
  <si>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</si>
  <si>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</si>
  <si>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</si>
  <si>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</si>
  <si>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</si>
  <si>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</si>
  <si>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</si>
  <si>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</si>
  <si>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</si>
  <si>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</si>
  <si>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</si>
  <si>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</si>
  <si>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</si>
  <si>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</si>
  <si>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</si>
  <si>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</si>
  <si>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</si>
  <si>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</si>
  <si>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</si>
  <si>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</si>
  <si>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</si>
  <si>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</si>
  <si>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</si>
  <si>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</si>
  <si>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</si>
  <si>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</si>
  <si>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</si>
  <si>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</si>
  <si>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</si>
  <si>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</si>
  <si>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</si>
  <si>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</si>
  <si>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</si>
  <si>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</si>
  <si>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</si>
  <si>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</si>
  <si>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</si>
  <si>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</si>
  <si>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</si>
  <si>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</si>
  <si>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</si>
  <si>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</si>
  <si>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</si>
  <si>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</si>
  <si>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</si>
  <si>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</si>
  <si>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</si>
  <si>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</si>
  <si>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</si>
  <si>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</si>
  <si>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</si>
  <si>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</si>
  <si>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</si>
  <si>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</si>
  <si>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</si>
  <si>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</si>
  <si>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</si>
  <si>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</si>
  <si>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</si>
  <si>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</si>
  <si>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</si>
  <si>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</si>
  <si>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</si>
  <si>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</si>
  <si>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</si>
  <si>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</si>
  <si>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</si>
  <si>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</si>
  <si>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</si>
  <si>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</si>
  <si>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</si>
  <si>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</si>
  <si>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</si>
  <si>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</si>
  <si>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</si>
  <si>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</si>
  <si>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</si>
  <si>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</si>
  <si>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</si>
  <si>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</si>
  <si>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</si>
  <si>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</si>
  <si>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</si>
  <si>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</si>
  <si>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</si>
  <si>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</si>
  <si>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</si>
  <si>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</si>
  <si>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</si>
  <si>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</si>
  <si>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</si>
  <si>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</si>
  <si>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</si>
  <si>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</si>
  <si>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</si>
  <si>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</si>
  <si>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</si>
  <si>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</si>
  <si>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</si>
  <si>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</si>
  <si>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</si>
  <si>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</si>
  <si>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</si>
  <si>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</si>
  <si>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</si>
  <si>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</si>
  <si>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</si>
  <si>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</si>
  <si>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</si>
  <si>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</si>
  <si>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</si>
  <si>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</si>
  <si>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</si>
  <si>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</si>
  <si>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</si>
  <si>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</si>
  <si>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</si>
  <si>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</si>
  <si>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</si>
  <si>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</si>
  <si>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</si>
  <si>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</si>
  <si>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</si>
  <si>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</si>
  <si>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</si>
  <si>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</si>
  <si>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</si>
  <si>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</si>
  <si>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</si>
  <si>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</si>
  <si>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</si>
  <si>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</si>
  <si>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</si>
  <si>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</si>
  <si>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</si>
  <si>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</si>
  <si>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</si>
  <si>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</si>
  <si>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</si>
  <si>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</si>
  <si>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</si>
  <si>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</si>
  <si>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</si>
  <si>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</si>
  <si>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</si>
  <si>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</si>
  <si>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</si>
  <si>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</si>
  <si>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</si>
  <si>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</si>
  <si>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</si>
  <si>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</si>
  <si>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</si>
  <si>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</si>
  <si>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</si>
  <si>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</si>
  <si>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</si>
  <si>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</si>
  <si>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</si>
  <si>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</si>
  <si>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</si>
  <si>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</si>
  <si>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</si>
  <si>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</si>
  <si>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</si>
  <si>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</si>
  <si>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</si>
  <si>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</si>
  <si>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</si>
  <si>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</si>
  <si>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</si>
  <si>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</si>
  <si>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</si>
  <si>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</si>
  <si>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</si>
  <si>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</si>
  <si>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</si>
  <si>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</si>
  <si>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</si>
  <si>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</si>
  <si>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</si>
  <si>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</si>
  <si>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</si>
  <si>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</si>
  <si>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</si>
  <si>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</si>
  <si>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</si>
  <si>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</si>
  <si>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</si>
  <si>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</si>
  <si>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</si>
  <si>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</si>
  <si>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</si>
  <si>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</si>
  <si>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</si>
  <si>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</si>
  <si>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</si>
  <si>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</si>
  <si>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</si>
  <si>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</si>
  <si>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</si>
  <si>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</si>
  <si>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</si>
  <si>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</si>
  <si>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</si>
  <si>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</si>
  <si>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</si>
  <si>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</si>
  <si>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</si>
  <si>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</si>
  <si>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</si>
  <si>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</si>
  <si>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</si>
  <si>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</si>
  <si>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</si>
  <si>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</si>
  <si>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</si>
  <si>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</si>
  <si>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</si>
  <si>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</si>
  <si>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</si>
  <si>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</si>
  <si>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</si>
  <si>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</si>
  <si>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</si>
  <si>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</si>
  <si>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</si>
  <si>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</si>
  <si>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</si>
  <si>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</si>
  <si>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</si>
  <si>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</si>
  <si>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</si>
  <si>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</si>
  <si>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</si>
  <si>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</si>
  <si>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</si>
  <si>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</si>
  <si>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</si>
  <si>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</si>
  <si>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</si>
  <si>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</si>
  <si>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</si>
  <si>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</si>
  <si>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</si>
  <si>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</si>
  <si>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</si>
  <si>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</si>
  <si>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</si>
  <si>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</si>
  <si>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</si>
  <si>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</si>
  <si>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</si>
  <si>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</si>
  <si>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</si>
  <si>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</si>
  <si>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</si>
  <si>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</si>
  <si>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</si>
  <si>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</si>
  <si>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</si>
  <si>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</si>
  <si>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</si>
  <si>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</si>
  <si>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</si>
  <si>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</si>
  <si>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</si>
  <si>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</si>
  <si>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</si>
  <si>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</si>
  <si>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</si>
  <si>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</si>
  <si>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</si>
  <si>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</si>
  <si>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</si>
  <si>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</si>
  <si>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</si>
  <si>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</si>
  <si>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</si>
  <si>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</si>
  <si>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</si>
  <si>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</si>
  <si>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</si>
  <si>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</si>
  <si>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</si>
  <si>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</si>
  <si>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</si>
  <si>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</si>
  <si>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</si>
  <si>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</si>
  <si>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</si>
  <si>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</si>
  <si>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</si>
  <si>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</si>
  <si>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</si>
  <si>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</si>
  <si>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</si>
  <si>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</si>
  <si>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</si>
  <si>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</si>
  <si>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</si>
  <si>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</si>
  <si>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</si>
  <si>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</si>
  <si>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</si>
  <si>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</si>
  <si>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</si>
  <si>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</si>
  <si>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</si>
  <si>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</si>
  <si>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</si>
  <si>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</si>
  <si>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</si>
  <si>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</si>
  <si>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</si>
  <si>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</si>
  <si>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</si>
  <si>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</si>
  <si>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</si>
  <si>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</si>
  <si>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</si>
  <si>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</si>
  <si>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</si>
  <si>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</si>
  <si>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</si>
  <si>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</si>
  <si>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</si>
  <si>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</si>
  <si>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</si>
  <si>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</si>
  <si>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</si>
  <si>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</si>
  <si>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</si>
  <si>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</si>
  <si>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</si>
  <si>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</si>
  <si>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</si>
  <si>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</si>
  <si>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</si>
  <si>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</si>
  <si>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</si>
  <si>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</si>
  <si>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</si>
  <si>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</si>
  <si>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</si>
  <si>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</si>
  <si>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</si>
  <si>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</si>
  <si>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</si>
  <si>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</si>
  <si>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</si>
  <si>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</si>
  <si>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</si>
  <si>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</si>
  <si>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</si>
  <si>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</si>
  <si>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</si>
  <si>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</si>
  <si>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</si>
  <si>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</si>
  <si>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</si>
  <si>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</si>
  <si>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</si>
  <si>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</si>
  <si>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</si>
  <si>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</si>
  <si>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</si>
  <si>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</si>
  <si>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</si>
  <si>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</si>
  <si>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</si>
  <si>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</si>
  <si>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</si>
  <si>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</si>
  <si>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</si>
  <si>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</si>
  <si>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</si>
  <si>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</si>
  <si>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</si>
  <si>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</si>
  <si>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</si>
  <si>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</si>
  <si>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</si>
  <si>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</si>
  <si>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</si>
  <si>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</si>
  <si>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</si>
  <si>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</si>
  <si>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</si>
  <si>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</si>
  <si>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</si>
  <si>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</si>
  <si>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</si>
  <si>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</si>
  <si>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</si>
  <si>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</si>
  <si>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</si>
  <si>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</si>
  <si>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</si>
  <si>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</si>
  <si>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</si>
  <si>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</si>
  <si>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</si>
  <si>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</si>
  <si>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</si>
  <si>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</si>
  <si>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</si>
  <si>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</si>
  <si>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</si>
  <si>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</si>
  <si>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</si>
  <si>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</si>
  <si>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</si>
  <si>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</si>
  <si>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</si>
  <si>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</si>
  <si>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</si>
  <si>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</si>
  <si>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</si>
  <si>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</si>
  <si>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</si>
  <si>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</si>
  <si>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</si>
  <si>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</si>
  <si>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</si>
  <si>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</si>
  <si>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</si>
  <si>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</si>
  <si>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</si>
  <si>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</si>
  <si>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</si>
  <si>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</si>
  <si>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</si>
  <si>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</si>
  <si>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</si>
  <si>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</si>
  <si>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</si>
  <si>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</si>
  <si>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</si>
  <si>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</si>
  <si>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</si>
  <si>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</si>
  <si>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</si>
  <si>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</si>
  <si>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</si>
  <si>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</si>
  <si>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</si>
  <si>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</si>
  <si>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</si>
  <si>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</si>
  <si>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</si>
  <si>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</si>
  <si>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</si>
  <si>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</si>
  <si>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</si>
  <si>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</si>
  <si>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</si>
  <si>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</si>
  <si>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</si>
  <si>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</si>
  <si>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</si>
  <si>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</si>
  <si>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</si>
  <si>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</si>
  <si>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</si>
  <si>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</si>
  <si>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</si>
  <si>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</si>
  <si>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</si>
  <si>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</si>
  <si>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</si>
  <si>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</si>
  <si>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</si>
  <si>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</si>
  <si>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</si>
  <si>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</si>
  <si>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</si>
  <si>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</si>
  <si>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</si>
  <si>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</si>
  <si>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</si>
  <si>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</si>
  <si>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</si>
  <si>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</si>
  <si>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</si>
  <si>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</si>
  <si>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</si>
  <si>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</si>
  <si>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</si>
  <si>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</si>
  <si>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</si>
  <si>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</si>
  <si>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</si>
  <si>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</si>
  <si>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</si>
  <si>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</si>
  <si>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</si>
  <si>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</si>
  <si>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</si>
  <si>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</si>
  <si>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</si>
  <si>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</si>
  <si>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</si>
  <si>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</si>
  <si>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</si>
  <si>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</si>
  <si>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</si>
  <si>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</si>
  <si>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</si>
  <si>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</si>
  <si>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</si>
  <si>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</si>
  <si>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</si>
  <si>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</si>
  <si>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</si>
  <si>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</si>
  <si>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</si>
  <si>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</si>
  <si>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</si>
  <si>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</si>
  <si>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</si>
  <si>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</si>
  <si>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</si>
  <si>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</si>
  <si>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</si>
  <si>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</si>
  <si>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</si>
  <si>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</si>
  <si>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</si>
  <si>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</si>
  <si>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</si>
  <si>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</si>
  <si>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</si>
  <si>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</si>
  <si>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</si>
  <si>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</si>
  <si>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</si>
  <si>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</si>
  <si>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</si>
  <si>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</si>
  <si>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</si>
  <si>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</si>
  <si>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</si>
  <si>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</si>
  <si>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</si>
  <si>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</si>
  <si>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</si>
  <si>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</si>
  <si>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</si>
  <si>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</si>
  <si>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</si>
  <si>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</si>
  <si>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</si>
  <si>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</si>
  <si>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</si>
  <si>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</si>
  <si>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</si>
  <si>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</si>
  <si>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</si>
  <si>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</si>
  <si>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</si>
  <si>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</si>
  <si>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</si>
  <si>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</si>
  <si>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</si>
  <si>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</si>
  <si>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</si>
  <si>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</si>
  <si>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</si>
  <si>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</si>
  <si>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</si>
  <si>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</si>
  <si>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</si>
  <si>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</si>
  <si>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</si>
  <si>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</si>
  <si>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</si>
  <si>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</si>
  <si>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</si>
  <si>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</si>
  <si>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</si>
  <si>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</si>
  <si>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</si>
  <si>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</si>
  <si>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</si>
  <si>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</si>
  <si>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</si>
  <si>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</si>
  <si>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</si>
  <si>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</si>
  <si>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</si>
  <si>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</si>
  <si>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</si>
  <si>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</si>
  <si>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</si>
  <si>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</si>
  <si>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</si>
  <si>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</si>
  <si>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</si>
  <si>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</si>
  <si>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</si>
  <si>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</si>
  <si>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</si>
  <si>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</si>
  <si>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</si>
  <si>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</si>
  <si>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</si>
  <si>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</si>
  <si>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</si>
  <si>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</si>
  <si>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</si>
  <si>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</si>
  <si>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</si>
  <si>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</si>
  <si>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</si>
  <si>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</si>
  <si>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</si>
  <si>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</si>
  <si>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</si>
  <si>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</si>
  <si>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</si>
  <si>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</si>
  <si>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</si>
  <si>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</si>
  <si>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</si>
  <si>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</si>
  <si>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</si>
  <si>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</si>
  <si>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</si>
  <si>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</si>
  <si>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</si>
  <si>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</si>
  <si>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</si>
  <si>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</si>
  <si>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</si>
  <si>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</si>
  <si>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</si>
  <si>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</si>
  <si>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</si>
  <si>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</si>
  <si>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</si>
  <si>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</si>
  <si>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</si>
  <si>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</si>
  <si>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</si>
  <si>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</si>
  <si>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</si>
  <si>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</si>
  <si>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</si>
  <si>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</si>
  <si>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</si>
  <si>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</si>
  <si>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</si>
  <si>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</si>
  <si>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</si>
  <si>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</si>
  <si>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</si>
  <si>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</si>
  <si>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</si>
  <si>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</si>
  <si>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</si>
  <si>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</si>
  <si>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</si>
  <si>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</si>
  <si>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</si>
  <si>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</si>
  <si>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</si>
  <si>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</si>
  <si>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</si>
  <si>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</si>
  <si>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</si>
  <si>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</si>
  <si>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</si>
  <si>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</si>
  <si>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</si>
  <si>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</si>
  <si>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</si>
  <si>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</si>
  <si>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</si>
  <si>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</si>
  <si>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</si>
  <si>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</si>
  <si>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</si>
  <si>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</si>
  <si>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</si>
  <si>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</si>
  <si>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</si>
  <si>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</si>
  <si>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</si>
  <si>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</si>
  <si>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</si>
  <si>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</si>
  <si>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</si>
  <si>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</si>
  <si>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</si>
  <si>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</si>
  <si>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</si>
  <si>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</si>
  <si>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</si>
  <si>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</si>
  <si>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</si>
  <si>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</si>
  <si>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</si>
  <si>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</si>
  <si>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</si>
  <si>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</si>
  <si>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</si>
  <si>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</si>
  <si>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</si>
  <si>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</si>
  <si>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</si>
  <si>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</si>
  <si>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</si>
  <si>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</si>
  <si>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</si>
  <si>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</si>
  <si>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</si>
  <si>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</si>
  <si>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</si>
  <si>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</si>
  <si>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</si>
  <si>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</si>
  <si>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</si>
  <si>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</si>
  <si>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</si>
  <si>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</si>
  <si>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</si>
  <si>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</si>
  <si>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</si>
  <si>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</si>
  <si>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</si>
  <si>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</si>
  <si>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</si>
  <si>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</si>
  <si>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</si>
  <si>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</si>
  <si>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</si>
  <si>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</si>
  <si>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</si>
  <si>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</si>
  <si>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</si>
  <si>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</si>
  <si>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</si>
  <si>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</si>
  <si>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</si>
  <si>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</si>
  <si>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</si>
  <si>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</si>
  <si>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</si>
  <si>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</si>
  <si>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</si>
  <si>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</si>
  <si>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</si>
  <si>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</si>
  <si>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</si>
  <si>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</si>
  <si>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</si>
  <si>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</si>
  <si>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</si>
  <si>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</si>
  <si>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</si>
  <si>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</si>
  <si>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</si>
  <si>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</si>
  <si>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</si>
  <si>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</si>
  <si>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</si>
  <si>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</si>
  <si>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</si>
  <si>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</si>
  <si>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</si>
  <si>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</si>
  <si>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</si>
  <si>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</si>
  <si>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</si>
  <si>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</si>
  <si>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</si>
  <si>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</si>
  <si>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</si>
  <si>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</si>
  <si>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</si>
  <si>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</si>
  <si>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</si>
  <si>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</si>
  <si>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</si>
  <si>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</si>
  <si>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</si>
  <si>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</si>
  <si>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</si>
  <si>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</si>
  <si>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</si>
  <si>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</si>
  <si>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</si>
  <si>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</si>
  <si>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</si>
  <si>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</si>
  <si>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</si>
  <si>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</si>
  <si>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</si>
  <si>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</si>
  <si>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</si>
  <si>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</si>
  <si>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</si>
  <si>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</si>
  <si>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</si>
  <si>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</si>
  <si>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</si>
  <si>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</si>
  <si>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</si>
  <si>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</si>
  <si>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</si>
  <si>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</si>
  <si>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</si>
  <si>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</si>
  <si>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</si>
  <si>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</si>
  <si>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</si>
  <si>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</si>
  <si>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</si>
  <si>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</si>
  <si>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</si>
  <si>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</si>
  <si>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</si>
  <si>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</si>
  <si>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</si>
  <si>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</si>
  <si>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</si>
  <si>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</si>
  <si>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</si>
  <si>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</si>
  <si>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</si>
  <si>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</si>
  <si>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</si>
  <si>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</si>
  <si>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</si>
  <si>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</si>
  <si>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</si>
  <si>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</si>
  <si>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</si>
  <si>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</si>
  <si>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</si>
  <si>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</si>
  <si>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</si>
  <si>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</si>
  <si>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</si>
  <si>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</si>
  <si>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</si>
  <si>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</si>
  <si>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</si>
  <si>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</si>
  <si>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</si>
  <si>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</si>
  <si>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</si>
  <si>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</si>
  <si>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</si>
  <si>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</si>
  <si>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</si>
  <si>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</si>
  <si>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</si>
  <si>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</si>
  <si>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</si>
  <si>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</si>
  <si>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</si>
  <si>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</si>
  <si>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</si>
  <si>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</si>
  <si>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</si>
  <si>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</si>
  <si>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</si>
  <si>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</si>
  <si>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</si>
  <si>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</si>
  <si>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</si>
  <si>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</si>
  <si>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</si>
  <si>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</si>
  <si>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</si>
  <si>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</si>
  <si>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</si>
  <si>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</si>
  <si>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</si>
  <si>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</si>
  <si>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</si>
  <si>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</si>
  <si>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</si>
  <si>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</si>
  <si>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</si>
  <si>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</si>
  <si>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</si>
  <si>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</si>
  <si>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</si>
  <si>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</si>
  <si>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</si>
  <si>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</si>
  <si>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</si>
  <si>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</si>
  <si>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</si>
  <si>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</si>
  <si>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</si>
  <si>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</si>
  <si>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</si>
  <si>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</si>
  <si>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</si>
  <si>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</si>
  <si>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</si>
  <si>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</si>
  <si>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</si>
  <si>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</si>
  <si>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</si>
  <si>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</si>
  <si>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</si>
  <si>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</si>
  <si>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</si>
  <si>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</si>
  <si>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</si>
  <si>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</si>
  <si>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</si>
  <si>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</si>
  <si>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</si>
  <si>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</si>
  <si>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</si>
  <si>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</si>
  <si>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</si>
  <si>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</si>
  <si>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</si>
  <si>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</si>
  <si>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</si>
  <si>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</si>
  <si>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</si>
  <si>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</si>
  <si>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</si>
  <si>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</si>
  <si>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</si>
  <si>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</si>
  <si>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</si>
  <si>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</si>
  <si>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</si>
  <si>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</si>
  <si>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</si>
  <si>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</si>
  <si>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</si>
  <si>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</si>
  <si>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</si>
  <si>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</si>
  <si>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</si>
  <si>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</si>
  <si>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</si>
  <si>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</si>
  <si>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</si>
  <si>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</si>
  <si>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</si>
  <si>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</si>
  <si>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</si>
  <si>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</si>
  <si>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</si>
  <si>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</si>
  <si>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</si>
  <si>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</si>
  <si>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</si>
  <si>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</si>
  <si>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</si>
  <si>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</si>
  <si>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</si>
  <si>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</si>
  <si>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</si>
  <si>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</si>
  <si>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</si>
  <si>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</si>
  <si>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</si>
  <si>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</si>
  <si>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</si>
  <si>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</si>
  <si>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</si>
  <si>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</si>
  <si>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</si>
  <si>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</si>
  <si>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</si>
  <si>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</si>
  <si>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</si>
  <si>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</si>
  <si>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</si>
  <si>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</si>
  <si>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</si>
  <si>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</si>
  <si>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</si>
  <si>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</si>
  <si>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</si>
  <si>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</si>
  <si>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</si>
  <si>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</si>
  <si>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</si>
  <si>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</si>
  <si>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</si>
  <si>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</si>
  <si>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</si>
  <si>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</si>
  <si>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</si>
  <si>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</si>
  <si>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</si>
  <si>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</si>
  <si>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</si>
  <si>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</si>
  <si>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</si>
  <si>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</si>
  <si>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</si>
  <si>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</si>
  <si>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</si>
  <si>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</si>
  <si>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</si>
  <si>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</si>
  <si>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</si>
  <si>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</si>
  <si>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</si>
  <si>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</si>
  <si>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</si>
  <si>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</si>
  <si>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</si>
  <si>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</si>
  <si>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</si>
  <si>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</si>
  <si>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</si>
  <si>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</si>
  <si>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</si>
  <si>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</si>
  <si>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</si>
  <si>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</si>
  <si>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</si>
  <si>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</si>
  <si>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</si>
  <si>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</si>
  <si>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</si>
  <si>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</si>
  <si>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</si>
  <si>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</si>
  <si>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</si>
  <si>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</si>
  <si>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</si>
  <si>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</si>
  <si>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</si>
  <si>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</si>
  <si>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</si>
  <si>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</si>
  <si>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</si>
  <si>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</si>
  <si>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</si>
  <si>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</si>
  <si>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</si>
  <si>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</si>
  <si>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</si>
  <si>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</si>
  <si>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</si>
  <si>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</si>
  <si>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</si>
  <si>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</si>
  <si>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</si>
  <si>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</si>
  <si>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</si>
  <si>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</si>
  <si>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</si>
  <si>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</si>
  <si>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</si>
  <si>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</si>
  <si>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</si>
  <si>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</si>
  <si>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</si>
  <si>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</si>
  <si>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</si>
  <si>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</si>
  <si>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</si>
  <si>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</si>
  <si>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</si>
  <si>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</si>
  <si>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</si>
  <si>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</si>
  <si>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</si>
  <si>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</si>
  <si>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</si>
  <si>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</si>
  <si>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</si>
  <si>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</si>
  <si>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</si>
  <si>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</si>
  <si>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</si>
  <si>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</si>
  <si>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</si>
  <si>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</si>
  <si>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</si>
  <si>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</si>
  <si>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</si>
  <si>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</si>
  <si>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</si>
  <si>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</si>
  <si>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</si>
  <si>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</si>
  <si>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</si>
  <si>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</si>
  <si>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</si>
  <si>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</si>
  <si>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</si>
  <si>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</si>
  <si>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</si>
  <si>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</si>
  <si>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</si>
  <si>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</si>
  <si>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</si>
  <si>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</si>
  <si>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</si>
  <si>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</si>
  <si>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</si>
  <si>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</si>
  <si>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</si>
  <si>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</si>
  <si>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</si>
  <si>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</si>
  <si>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</si>
  <si>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</si>
  <si>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</si>
  <si>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</si>
  <si>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</si>
  <si>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</si>
  <si>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</si>
  <si>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</si>
  <si>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</si>
  <si>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</si>
  <si>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</si>
  <si>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</si>
  <si>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</si>
  <si>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</si>
  <si>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</si>
  <si>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</si>
  <si>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</si>
  <si>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</si>
  <si>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</si>
  <si>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</si>
  <si>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</si>
  <si>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</si>
  <si>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</si>
  <si>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</si>
  <si>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</si>
  <si>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</si>
  <si>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</si>
  <si>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</si>
  <si>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</si>
  <si>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</si>
  <si>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</si>
  <si>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</si>
  <si>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</si>
  <si>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</si>
  <si>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</si>
  <si>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</si>
  <si>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</si>
  <si>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</si>
  <si>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</si>
  <si>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</si>
  <si>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</si>
  <si>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</si>
  <si>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</si>
  <si>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</si>
  <si>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</si>
  <si>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</si>
  <si>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</si>
  <si>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</si>
  <si>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</si>
  <si>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</si>
  <si>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</si>
  <si>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</si>
  <si>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</si>
  <si>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</si>
  <si>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</si>
  <si>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</si>
  <si>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</si>
  <si>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</si>
  <si>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</si>
  <si>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</si>
  <si>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</si>
  <si>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</si>
  <si>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</si>
  <si>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</si>
  <si>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</si>
  <si>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</si>
  <si>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</si>
  <si>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</si>
  <si>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</si>
  <si>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</si>
  <si>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</si>
  <si>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</si>
  <si>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</si>
  <si>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</si>
  <si>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</si>
  <si>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</si>
  <si>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</si>
  <si>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</si>
  <si>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</si>
  <si>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</si>
  <si>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</si>
  <si>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</si>
  <si>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</si>
  <si>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</si>
  <si>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</si>
  <si>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</si>
  <si>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</si>
  <si>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</si>
  <si>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</si>
  <si>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</si>
  <si>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</si>
  <si>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</si>
  <si>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</si>
  <si>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</si>
  <si>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</si>
  <si>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</si>
  <si>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</si>
  <si>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</si>
  <si>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</si>
  <si>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</si>
  <si>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</si>
  <si>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</si>
  <si>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</si>
  <si>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</si>
  <si>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</si>
  <si>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</si>
  <si>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</si>
  <si>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</si>
  <si>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</si>
  <si>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</si>
  <si>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</si>
  <si>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</si>
  <si>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</si>
  <si>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</si>
  <si>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</si>
  <si>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</si>
  <si>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</si>
  <si>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</si>
  <si>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</si>
  <si>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</si>
  <si>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</si>
  <si>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</si>
  <si>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</si>
  <si>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</si>
  <si>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</si>
  <si>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</si>
  <si>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</si>
  <si>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</si>
  <si>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</si>
  <si>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</si>
  <si>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</si>
  <si>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</si>
  <si>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</si>
  <si>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</si>
  <si>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</si>
  <si>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</si>
  <si>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</si>
  <si>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</si>
  <si>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</si>
  <si>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</si>
  <si>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</si>
  <si>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</si>
  <si>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</si>
  <si>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</si>
  <si>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</si>
  <si>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</si>
  <si>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</si>
  <si>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</si>
  <si>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</si>
  <si>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</si>
  <si>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</si>
  <si>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</si>
  <si>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</si>
  <si>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</si>
  <si>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</si>
  <si>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</si>
  <si>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</si>
  <si>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</si>
  <si>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</si>
  <si>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</si>
  <si>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</si>
  <si>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</si>
  <si>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</si>
  <si>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</si>
  <si>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</si>
  <si>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</si>
  <si>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</si>
  <si>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</si>
  <si>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</si>
  <si>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</si>
  <si>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</si>
  <si>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</si>
  <si>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</si>
  <si>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</si>
  <si>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</si>
  <si>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</si>
  <si>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</si>
  <si>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</si>
  <si>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</si>
  <si>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</si>
  <si>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</si>
  <si>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</si>
  <si>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</si>
  <si>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</si>
  <si>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</si>
  <si>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</si>
  <si>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</si>
  <si>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</si>
  <si>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</si>
  <si>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</si>
  <si>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</si>
  <si>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</si>
  <si>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</si>
  <si>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</si>
  <si>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</si>
  <si>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</si>
  <si>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</si>
  <si>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</si>
  <si>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</si>
  <si>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</si>
  <si>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</si>
  <si>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</si>
  <si>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</si>
  <si>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</si>
  <si>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</si>
  <si>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</si>
  <si>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</si>
  <si>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</si>
  <si>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</si>
  <si>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</si>
  <si>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</si>
  <si>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</si>
  <si>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</si>
  <si>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</si>
  <si>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</si>
  <si>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</si>
  <si>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</si>
  <si>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</si>
  <si>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</si>
  <si>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</si>
  <si>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</si>
  <si>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</si>
  <si>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</si>
  <si>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</si>
  <si>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</si>
  <si>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</si>
  <si>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</si>
  <si>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</si>
  <si>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</si>
  <si>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</si>
  <si>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</si>
  <si>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</si>
  <si>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</si>
  <si>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</si>
  <si>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</si>
  <si>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</si>
  <si>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</si>
  <si>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</si>
  <si>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</si>
  <si>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</si>
  <si>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</si>
  <si>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</si>
  <si>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</si>
  <si>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</si>
  <si>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</si>
  <si>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</si>
  <si>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</si>
  <si>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</si>
  <si>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</si>
  <si>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</si>
  <si>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</si>
  <si>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</si>
  <si>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</si>
  <si>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</si>
  <si>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</si>
  <si>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</si>
  <si>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</si>
  <si>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</si>
  <si>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</si>
  <si>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</si>
  <si>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</si>
  <si>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</si>
  <si>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</si>
  <si>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</si>
  <si>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</si>
  <si>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</si>
  <si>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</si>
  <si>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</si>
  <si>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</si>
  <si>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</si>
  <si>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</si>
  <si>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</si>
  <si>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</si>
  <si>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</si>
  <si>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</si>
  <si>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</si>
  <si>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</si>
  <si>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</si>
  <si>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</si>
  <si>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</si>
  <si>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</si>
  <si>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</si>
  <si>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</si>
  <si>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</si>
  <si>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</si>
  <si>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</si>
  <si>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</si>
  <si>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</si>
  <si>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</si>
  <si>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</si>
  <si>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</si>
  <si>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</si>
  <si>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</si>
  <si>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</si>
  <si>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</si>
  <si>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</si>
  <si>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</si>
  <si>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</si>
  <si>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</si>
  <si>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</si>
  <si>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</si>
  <si>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</si>
  <si>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</si>
  <si>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</si>
  <si>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</si>
  <si>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</si>
  <si>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</si>
  <si>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</si>
  <si>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</si>
  <si>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</si>
  <si>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</si>
  <si>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</si>
  <si>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</si>
  <si>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</si>
  <si>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</si>
  <si>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</si>
  <si>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</si>
  <si>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</si>
  <si>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</si>
  <si>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</si>
  <si>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</si>
  <si>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</si>
  <si>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</si>
  <si>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</si>
  <si>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</si>
  <si>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</si>
  <si>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</si>
  <si>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</si>
  <si>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</si>
  <si>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</si>
  <si>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</si>
  <si>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</si>
  <si>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</si>
  <si>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</si>
  <si>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</si>
  <si>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</si>
  <si>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</si>
  <si>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</si>
  <si>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</si>
  <si>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</si>
  <si>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</si>
  <si>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</si>
  <si>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</si>
  <si>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</si>
  <si>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</si>
  <si>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</si>
  <si>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</si>
  <si>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</si>
  <si>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</si>
  <si>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</si>
  <si>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</si>
  <si>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</si>
  <si>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</si>
  <si>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</si>
  <si>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</si>
  <si>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</si>
  <si>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</si>
  <si>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</si>
  <si>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</si>
  <si>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</si>
  <si>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</si>
  <si>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</si>
  <si>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</si>
  <si>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</si>
  <si>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</si>
  <si>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</si>
  <si>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</si>
  <si>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</si>
  <si>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</si>
  <si>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</si>
  <si>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</si>
  <si>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</si>
  <si>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</si>
  <si>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</si>
  <si>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</si>
  <si>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</si>
  <si>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</si>
  <si>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</si>
  <si>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</si>
  <si>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</si>
  <si>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</si>
  <si>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</si>
  <si>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</si>
  <si>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</si>
  <si>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</si>
  <si>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</si>
  <si>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</si>
  <si>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</si>
  <si>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</si>
  <si>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</si>
  <si>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</si>
  <si>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</si>
  <si>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</si>
  <si>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</si>
  <si>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</si>
  <si>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</si>
  <si>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</si>
  <si>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</si>
  <si>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</si>
  <si>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</si>
  <si>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</si>
  <si>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</si>
  <si>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</si>
  <si>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</si>
  <si>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</si>
  <si>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</si>
  <si>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</si>
  <si>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</si>
  <si>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</si>
  <si>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</si>
  <si>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</si>
  <si>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</si>
  <si>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</si>
  <si>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</si>
  <si>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</si>
  <si>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</si>
  <si>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</si>
  <si>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</si>
  <si>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</si>
  <si>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</si>
  <si>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</si>
  <si>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</si>
  <si>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</si>
  <si>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</si>
  <si>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</si>
  <si>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</si>
  <si>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</si>
  <si>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</si>
  <si>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</si>
  <si>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</si>
  <si>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</si>
  <si>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</si>
  <si>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</si>
  <si>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</si>
  <si>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</si>
  <si>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</si>
  <si>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</si>
  <si>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</si>
  <si>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</si>
  <si>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</si>
  <si>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</si>
  <si>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</si>
  <si>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</si>
  <si>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</si>
  <si>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</si>
  <si>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</si>
  <si>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</si>
  <si>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</si>
  <si>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</si>
  <si>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</si>
  <si>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</si>
  <si>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</si>
  <si>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</si>
  <si>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</si>
  <si>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</si>
  <si>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</si>
  <si>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</si>
  <si>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</si>
  <si>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</si>
  <si>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</si>
  <si>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</si>
  <si>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</si>
  <si>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</si>
  <si>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</si>
  <si>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</si>
  <si>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</si>
  <si>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</si>
  <si>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</si>
  <si>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</si>
  <si>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</si>
  <si>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</si>
  <si>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</si>
  <si>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</si>
  <si>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</si>
  <si>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</si>
  <si>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</si>
  <si>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</si>
  <si>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</si>
  <si>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</si>
  <si>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</si>
  <si>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</si>
  <si>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</si>
  <si>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</si>
  <si>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</si>
  <si>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</si>
  <si>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</si>
  <si>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</si>
  <si>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</si>
  <si>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</si>
  <si>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</si>
  <si>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</si>
  <si>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</si>
  <si>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</si>
  <si>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</si>
  <si>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</si>
  <si>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</si>
  <si>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</si>
  <si>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</si>
  <si>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</si>
  <si>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</si>
  <si>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</si>
  <si>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</si>
  <si>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</si>
  <si>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</si>
  <si>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</si>
  <si>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</si>
  <si>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</si>
  <si>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</si>
  <si>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</si>
  <si>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</si>
  <si>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</si>
  <si>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</si>
  <si>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</si>
  <si>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</si>
  <si>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</si>
  <si>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</si>
  <si>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</si>
  <si>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</si>
  <si>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</si>
  <si>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</si>
  <si>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</si>
  <si>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</si>
  <si>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</si>
  <si>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</si>
  <si>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</si>
  <si>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</si>
  <si>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</si>
  <si>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</si>
  <si>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</si>
  <si>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</si>
  <si>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</si>
  <si>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</si>
  <si>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</si>
  <si>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</si>
  <si>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</si>
  <si>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</si>
  <si>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</si>
  <si>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</si>
  <si>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</si>
  <si>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</si>
  <si>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</si>
  <si>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</si>
  <si>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</si>
  <si>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</si>
  <si>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</si>
  <si>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</si>
  <si>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</si>
  <si>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</si>
  <si>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</si>
  <si>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</si>
  <si>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</si>
  <si>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</si>
  <si>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</si>
  <si>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</si>
  <si>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</si>
  <si>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</si>
  <si>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</si>
  <si>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</si>
  <si>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</si>
  <si>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</si>
  <si>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</si>
  <si>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</si>
  <si>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</si>
  <si>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</si>
  <si>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</si>
  <si>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</si>
  <si>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</si>
  <si>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</si>
  <si>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</si>
  <si>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</si>
  <si>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</si>
  <si>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</si>
  <si>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</si>
  <si>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</si>
  <si>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</si>
  <si>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</si>
  <si>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</si>
  <si>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</si>
  <si>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</si>
  <si>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</si>
  <si>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</si>
  <si>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</si>
  <si>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</si>
  <si>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</si>
  <si>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</si>
  <si>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</si>
  <si>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</si>
  <si>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</si>
  <si>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</si>
  <si>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</si>
  <si>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</si>
  <si>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</si>
  <si>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</si>
  <si>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</si>
  <si>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</si>
  <si>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</si>
  <si>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</si>
  <si>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</si>
  <si>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</si>
  <si>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</si>
  <si>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</si>
  <si>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</si>
  <si>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</si>
  <si>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</si>
  <si>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</si>
  <si>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</si>
  <si>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</si>
  <si>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</si>
  <si>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</si>
  <si>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</si>
  <si>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</si>
  <si>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</si>
  <si>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</si>
  <si>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</si>
  <si>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</si>
  <si>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</si>
  <si>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</si>
  <si>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</si>
  <si>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</si>
  <si>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</si>
  <si>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</si>
  <si>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</si>
  <si>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</si>
  <si>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</si>
  <si>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</si>
  <si>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</si>
  <si>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</si>
  <si>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</si>
  <si>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</si>
  <si>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</si>
  <si>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</si>
  <si>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</si>
  <si>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</si>
  <si>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</si>
  <si>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</si>
  <si>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</si>
  <si>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</si>
  <si>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</si>
  <si>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</si>
  <si>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</si>
  <si>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</si>
  <si>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</si>
  <si>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</si>
  <si>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</si>
  <si>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</si>
  <si>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</si>
  <si>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</si>
  <si>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</si>
  <si>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</si>
  <si>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</si>
  <si>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</si>
  <si>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</si>
  <si>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</si>
  <si>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</si>
  <si>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</si>
  <si>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</si>
  <si>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</si>
  <si>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</si>
  <si>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</si>
  <si>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</si>
  <si>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</si>
  <si>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</si>
  <si>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</si>
  <si>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</si>
  <si>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</si>
  <si>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</si>
  <si>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</si>
  <si>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</si>
  <si>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</si>
  <si>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</si>
  <si>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</si>
  <si>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</si>
  <si>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</si>
  <si>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</si>
  <si>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</si>
  <si>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</si>
  <si>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</si>
  <si>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</si>
  <si>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</si>
  <si>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</si>
  <si>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</si>
  <si>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</si>
  <si>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</si>
  <si>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</si>
  <si>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</si>
  <si>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</si>
  <si>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</si>
  <si>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</si>
  <si>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</si>
  <si>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</si>
  <si>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</si>
  <si>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</si>
  <si>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</si>
  <si>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</si>
  <si>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</si>
  <si>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</si>
  <si>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</si>
  <si>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</si>
  <si>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</si>
  <si>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</si>
  <si>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</si>
  <si>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</si>
  <si>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</si>
  <si>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</si>
  <si>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</si>
  <si>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</si>
  <si>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</si>
  <si>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</si>
  <si>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</si>
  <si>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</si>
  <si>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</si>
  <si>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</si>
  <si>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</si>
  <si>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</si>
  <si>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</si>
  <si>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</si>
  <si>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</si>
  <si>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</si>
  <si>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</si>
  <si>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</si>
  <si>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</si>
  <si>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</si>
  <si>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</si>
  <si>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</si>
  <si>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</si>
  <si>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</si>
  <si>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</si>
  <si>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</si>
  <si>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</si>
  <si>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</si>
  <si>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</si>
  <si>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</si>
  <si>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</si>
  <si>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</si>
  <si>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</si>
  <si>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</si>
  <si>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</si>
  <si>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</si>
  <si>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</si>
  <si>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</si>
  <si>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</si>
  <si>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</si>
  <si>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</si>
  <si>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</si>
  <si>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</si>
  <si>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</si>
  <si>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</si>
  <si>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</si>
  <si>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</si>
  <si>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</si>
  <si>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</si>
  <si>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</si>
  <si>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</si>
  <si>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</si>
  <si>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</si>
  <si>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</si>
  <si>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</si>
  <si>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</si>
  <si>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</si>
  <si>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</si>
  <si>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</si>
  <si>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</si>
  <si>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</si>
  <si>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</si>
  <si>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</si>
  <si>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</si>
  <si>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</si>
  <si>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</si>
  <si>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</si>
  <si>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</si>
  <si>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</si>
  <si>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</si>
  <si>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</si>
  <si>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</si>
  <si>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</si>
  <si>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</si>
  <si>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</si>
  <si>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</si>
  <si>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</si>
  <si>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</si>
  <si>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</si>
  <si>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</si>
  <si>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</si>
  <si>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</si>
  <si>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</si>
  <si>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</si>
  <si>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</si>
  <si>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</si>
  <si>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</si>
  <si>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</si>
  <si>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</si>
  <si>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</si>
  <si>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</si>
  <si>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</si>
  <si>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</si>
  <si>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</si>
  <si>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</si>
  <si>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</si>
  <si>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</si>
  <si>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</si>
  <si>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</si>
  <si>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</si>
  <si>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</si>
  <si>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</si>
  <si>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</si>
  <si>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</si>
  <si>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</si>
  <si>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</si>
  <si>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</si>
  <si>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</si>
  <si>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</si>
  <si>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</si>
  <si>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</si>
  <si>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</si>
  <si>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</si>
  <si>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</si>
  <si>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</si>
  <si>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</si>
  <si>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</si>
  <si>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</si>
  <si>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</si>
  <si>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</si>
  <si>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</si>
  <si>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</si>
  <si>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</si>
  <si>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</si>
  <si>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</si>
  <si>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</si>
  <si>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</si>
  <si>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</si>
  <si>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</si>
  <si>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</si>
  <si>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</si>
  <si>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</si>
  <si>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</si>
  <si>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</si>
  <si>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</si>
  <si>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</si>
  <si>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</si>
  <si>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</si>
  <si>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</si>
  <si>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</si>
  <si>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</si>
  <si>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</si>
  <si>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</si>
  <si>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</si>
  <si>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</si>
  <si>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</si>
  <si>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</si>
  <si>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</si>
  <si>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</si>
  <si>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</si>
  <si>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</si>
  <si>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</si>
  <si>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</si>
  <si>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</si>
  <si>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</si>
  <si>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</si>
  <si>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</si>
  <si>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</si>
  <si>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</si>
  <si>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</si>
  <si>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</si>
  <si>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</si>
  <si>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</si>
  <si>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</si>
  <si>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</si>
  <si>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</si>
  <si>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</si>
  <si>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</si>
  <si>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</si>
  <si>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</si>
  <si>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</si>
  <si>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</si>
  <si>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</si>
  <si>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</si>
  <si>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</si>
  <si>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</si>
  <si>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</si>
  <si>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</si>
  <si>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</si>
  <si>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</si>
  <si>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</si>
  <si>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</si>
  <si>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</si>
  <si>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</si>
  <si>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</si>
  <si>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</si>
  <si>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</si>
  <si>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</si>
  <si>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</si>
  <si>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</si>
  <si>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</si>
  <si>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</si>
  <si>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</si>
  <si>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</si>
  <si>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</si>
  <si>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</si>
  <si>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</si>
  <si>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</si>
  <si>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</si>
  <si>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</si>
  <si>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</si>
  <si>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</si>
  <si>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</si>
  <si>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</si>
  <si>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</si>
  <si>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</si>
  <si>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</si>
  <si>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</si>
  <si>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</si>
  <si>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</si>
  <si>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</si>
  <si>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</si>
  <si>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</si>
  <si>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</si>
  <si>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</si>
  <si>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</si>
  <si>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</si>
  <si>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</si>
  <si>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</si>
  <si>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</si>
  <si>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</si>
  <si>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</si>
  <si>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</si>
  <si>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</si>
  <si>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</si>
  <si>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</si>
  <si>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</si>
  <si>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</si>
  <si>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</si>
  <si>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</si>
  <si>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</si>
  <si>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</si>
  <si>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</si>
  <si>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</si>
  <si>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</si>
  <si>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</si>
  <si>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</si>
  <si>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</si>
  <si>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</si>
  <si>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</si>
  <si>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</si>
  <si>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</si>
  <si>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</si>
  <si>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</si>
  <si>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</si>
  <si>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</si>
  <si>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</si>
  <si>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</si>
  <si>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</si>
  <si>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</si>
  <si>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</si>
  <si>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</si>
  <si>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</si>
  <si>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</si>
  <si>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</si>
  <si>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</si>
  <si>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</si>
  <si>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</si>
  <si>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</si>
  <si>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</si>
  <si>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</si>
  <si>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</si>
  <si>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</si>
  <si>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</si>
  <si>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</si>
  <si>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</si>
  <si>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</si>
  <si>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</si>
  <si>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</si>
  <si>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</si>
  <si>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</si>
  <si>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</si>
  <si>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</si>
  <si>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</si>
  <si>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</si>
  <si>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</si>
  <si>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</si>
  <si>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</si>
  <si>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</si>
  <si>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</si>
  <si>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</si>
  <si>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</si>
  <si>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</si>
  <si>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</si>
  <si>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</si>
  <si>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</si>
  <si>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</si>
  <si>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</si>
  <si>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</si>
  <si>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</si>
  <si>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</si>
  <si>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</si>
  <si>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</si>
  <si>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</si>
  <si>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</si>
  <si>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</si>
  <si>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</si>
  <si>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</si>
  <si>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</si>
  <si>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</si>
  <si>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</si>
  <si>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</si>
  <si>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</si>
  <si>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</si>
  <si>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</si>
  <si>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</si>
  <si>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</si>
  <si>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</si>
  <si>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</si>
  <si>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</si>
  <si>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</si>
  <si>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</si>
  <si>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</si>
  <si>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</si>
  <si>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</si>
  <si>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</si>
  <si>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</si>
  <si>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</si>
  <si>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</si>
  <si>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</si>
  <si>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</si>
  <si>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</si>
  <si>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</si>
  <si>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</si>
  <si>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</si>
  <si>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</si>
  <si>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</si>
  <si>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</si>
  <si>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</si>
  <si>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</si>
  <si>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</si>
  <si>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</si>
  <si>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</si>
  <si>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</si>
  <si>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</si>
  <si>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</si>
  <si>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</si>
  <si>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</si>
  <si>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</si>
  <si>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</si>
  <si>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</si>
  <si>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</si>
  <si>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</si>
  <si>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</si>
  <si>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</si>
  <si>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</si>
  <si>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</si>
  <si>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</si>
  <si>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</si>
  <si>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</si>
  <si>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</si>
  <si>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</si>
  <si>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</si>
  <si>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</si>
  <si>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</si>
  <si>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</si>
  <si>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</si>
  <si>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</si>
  <si>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</si>
  <si>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</si>
  <si>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</si>
  <si>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</si>
  <si>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</si>
  <si>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</si>
  <si>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</si>
  <si>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</si>
  <si>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</si>
  <si>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</si>
  <si>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</si>
  <si>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</si>
  <si>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</si>
  <si>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</si>
  <si>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</si>
  <si>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</si>
  <si>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</si>
  <si>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</si>
  <si>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</si>
  <si>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</si>
  <si>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</si>
  <si>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</si>
  <si>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</si>
  <si>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</si>
  <si>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</si>
  <si>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</si>
  <si>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</si>
  <si>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</si>
  <si>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</si>
  <si>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</si>
  <si>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</si>
  <si>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</si>
  <si>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</si>
  <si>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</si>
  <si>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</si>
  <si>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</si>
  <si>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</si>
  <si>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</si>
  <si>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</si>
  <si>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</si>
  <si>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</si>
  <si>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</si>
  <si>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</si>
  <si>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</si>
  <si>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</si>
  <si>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</si>
  <si>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</si>
  <si>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</si>
  <si>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</si>
  <si>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</si>
  <si>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</si>
  <si>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</si>
  <si>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</si>
  <si>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</si>
  <si>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</si>
  <si>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</si>
  <si>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</si>
  <si>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</si>
  <si>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</si>
  <si>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</si>
  <si>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</si>
  <si>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</si>
  <si>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</si>
  <si>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</si>
  <si>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</si>
  <si>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</si>
  <si>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</si>
  <si>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</si>
  <si>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</si>
  <si>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</si>
  <si>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</si>
  <si>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</si>
  <si>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</si>
  <si>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</si>
  <si>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</si>
  <si>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</si>
  <si>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</si>
  <si>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</si>
  <si>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</si>
  <si>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</si>
  <si>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</si>
  <si>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</si>
  <si>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</si>
  <si>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</si>
  <si>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</si>
  <si>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</si>
  <si>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</si>
  <si>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</si>
  <si>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</si>
  <si>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</si>
  <si>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</si>
  <si>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</si>
  <si>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</si>
  <si>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</si>
  <si>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</si>
  <si>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</si>
  <si>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</si>
  <si>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</si>
  <si>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</si>
  <si>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</si>
  <si>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</si>
  <si>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</si>
  <si>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</si>
  <si>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</si>
  <si>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</si>
  <si>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</si>
  <si>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</si>
  <si>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</si>
  <si>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</si>
  <si>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</si>
  <si>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</si>
  <si>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</si>
  <si>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</si>
  <si>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</si>
  <si>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</si>
  <si>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</si>
  <si>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</si>
  <si>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</si>
  <si>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</si>
  <si>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</si>
  <si>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</si>
  <si>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</si>
  <si>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</si>
  <si>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</si>
  <si>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</si>
  <si>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</si>
  <si>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</si>
  <si>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</si>
  <si>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</si>
  <si>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</si>
  <si>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</si>
  <si>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</si>
  <si>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</si>
  <si>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</si>
  <si>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</si>
  <si>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</si>
  <si>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</si>
  <si>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</si>
  <si>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</si>
  <si>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</si>
  <si>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</si>
  <si>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</si>
  <si>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</si>
  <si>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</si>
  <si>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</si>
  <si>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</si>
  <si>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</si>
  <si>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</si>
  <si>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</si>
  <si>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</si>
  <si>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</si>
  <si>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</si>
  <si>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</si>
  <si>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</si>
  <si>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</si>
  <si>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</si>
  <si>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</si>
  <si>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</si>
  <si>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</si>
  <si>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</si>
  <si>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</si>
  <si>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</si>
  <si>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</si>
  <si>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</si>
  <si>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</si>
  <si>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</si>
  <si>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</si>
  <si>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</si>
  <si>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</si>
  <si>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</si>
  <si>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</si>
  <si>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</si>
  <si>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</si>
  <si>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</si>
  <si>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</si>
  <si>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</si>
  <si>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</si>
  <si>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</si>
  <si>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</si>
  <si>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</si>
  <si>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</si>
  <si>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</si>
  <si>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</si>
  <si>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</si>
  <si>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</si>
  <si>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</si>
  <si>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</si>
  <si>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</si>
  <si>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</si>
  <si>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</si>
  <si>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</si>
  <si>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</si>
  <si>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</si>
  <si>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</si>
  <si>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</si>
  <si>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</si>
  <si>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</si>
  <si>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</si>
  <si>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</si>
  <si>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</si>
  <si>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</si>
  <si>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</si>
  <si>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</si>
  <si>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</si>
  <si>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</si>
  <si>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</si>
  <si>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</si>
  <si>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</si>
  <si>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</si>
  <si>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</si>
  <si>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</si>
  <si>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</si>
  <si>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</si>
  <si>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</si>
  <si>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</si>
  <si>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</si>
  <si>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</si>
  <si>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</si>
  <si>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</si>
  <si>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</si>
  <si>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</si>
  <si>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</si>
  <si>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</si>
  <si>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</si>
  <si>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</si>
  <si>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</si>
  <si>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</si>
  <si>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</si>
  <si>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</si>
  <si>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</si>
  <si>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</si>
  <si>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</si>
  <si>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</si>
  <si>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</si>
  <si>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</si>
  <si>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</si>
  <si>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</si>
  <si>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</si>
  <si>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</si>
  <si>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</si>
  <si>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</si>
  <si>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</si>
  <si>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</si>
  <si>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</si>
  <si>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</si>
  <si>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</si>
  <si>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</si>
  <si>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</si>
  <si>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</si>
  <si>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</si>
  <si>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</si>
  <si>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</si>
  <si>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</si>
  <si>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</si>
  <si>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</si>
  <si>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</si>
  <si>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</si>
  <si>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</si>
  <si>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</si>
  <si>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</si>
  <si>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</si>
  <si>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</si>
  <si>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</si>
  <si>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</si>
  <si>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</si>
  <si>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</si>
  <si>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</si>
  <si>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</si>
  <si>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</si>
  <si>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</si>
  <si>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</si>
  <si>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</si>
  <si>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</si>
  <si>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</si>
  <si>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</si>
  <si>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</si>
  <si>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</si>
  <si>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</si>
  <si>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</si>
  <si>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</si>
  <si>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</si>
  <si>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</si>
  <si>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</si>
  <si>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</si>
  <si>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</si>
  <si>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</si>
  <si>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</si>
  <si>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</si>
  <si>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</si>
  <si>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</si>
  <si>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</si>
  <si>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</si>
  <si>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</si>
  <si>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</si>
  <si>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</si>
  <si>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</si>
  <si>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</si>
  <si>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</si>
  <si>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</si>
  <si>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</si>
  <si>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</si>
  <si>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</si>
  <si>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</si>
  <si>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</si>
  <si>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</si>
  <si>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</si>
  <si>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</si>
  <si>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</si>
  <si>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</si>
  <si>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</si>
  <si>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</si>
  <si>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</si>
  <si>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</si>
  <si>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</si>
  <si>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</si>
  <si>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</si>
  <si>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</si>
  <si>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</si>
  <si>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</si>
  <si>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</si>
  <si>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</si>
  <si>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</si>
  <si>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</si>
  <si>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</si>
  <si>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</si>
  <si>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</si>
  <si>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</si>
  <si>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</si>
  <si>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</si>
  <si>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</si>
  <si>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</si>
  <si>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</si>
  <si>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</si>
  <si>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</si>
  <si>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</si>
  <si>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</si>
  <si>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</si>
  <si>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</si>
  <si>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</si>
  <si>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</si>
  <si>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</si>
  <si>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</si>
  <si>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</si>
  <si>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</si>
  <si>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</si>
  <si>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</si>
  <si>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</si>
  <si>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</si>
  <si>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</si>
  <si>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</si>
  <si>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</si>
  <si>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</si>
  <si>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</si>
  <si>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</si>
  <si>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</si>
  <si>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</si>
  <si>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</si>
  <si>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</si>
  <si>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</si>
  <si>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</si>
  <si>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</si>
  <si>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</si>
  <si>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</si>
  <si>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</si>
  <si>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</si>
  <si>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</si>
  <si>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</si>
  <si>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</si>
  <si>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</si>
  <si>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</si>
  <si>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</si>
  <si>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</si>
  <si>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</si>
  <si>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</si>
  <si>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</si>
  <si>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</si>
  <si>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</si>
  <si>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</si>
  <si>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</si>
  <si>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</si>
  <si>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</si>
  <si>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</si>
  <si>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</si>
  <si>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</si>
  <si>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</si>
  <si>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</si>
  <si>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</si>
  <si>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</si>
  <si>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</si>
  <si>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</si>
  <si>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</si>
  <si>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</si>
  <si>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</si>
  <si>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</si>
  <si>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</si>
  <si>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</si>
  <si>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</si>
  <si>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</si>
  <si>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</si>
  <si>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</si>
  <si>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</si>
  <si>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</si>
  <si>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</si>
  <si>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</si>
  <si>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</si>
  <si>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</si>
  <si>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</si>
  <si>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</si>
  <si>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</si>
  <si>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</si>
  <si>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</si>
  <si>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</si>
  <si>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</si>
  <si>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</si>
  <si>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</si>
  <si>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</si>
  <si>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</si>
  <si>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</si>
  <si>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</si>
  <si>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</si>
  <si>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</si>
  <si>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</si>
  <si>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</si>
  <si>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</si>
  <si>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</si>
  <si>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</si>
  <si>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</si>
  <si>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</si>
  <si>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</si>
  <si>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</si>
  <si>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</si>
  <si>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</si>
  <si>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</si>
  <si>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</si>
  <si>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</si>
  <si>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</si>
  <si>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</si>
  <si>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</si>
  <si>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</si>
  <si>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</si>
  <si>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</si>
  <si>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</si>
  <si>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</si>
  <si>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</si>
  <si>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</si>
  <si>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</si>
  <si>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</si>
  <si>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</si>
  <si>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</si>
  <si>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</si>
  <si>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</si>
  <si>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</si>
  <si>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</si>
  <si>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</si>
  <si>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</si>
  <si>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</si>
  <si>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</si>
  <si>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</si>
  <si>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</si>
  <si>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</si>
  <si>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</si>
  <si>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</si>
  <si>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</si>
  <si>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</si>
  <si>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</si>
  <si>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</si>
  <si>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</si>
  <si>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</si>
  <si>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</si>
  <si>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</si>
  <si>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</si>
  <si>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</si>
  <si>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</si>
  <si>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</si>
  <si>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</si>
  <si>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</si>
  <si>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</si>
  <si>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</si>
  <si>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</si>
  <si>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</si>
  <si>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</si>
  <si>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</si>
  <si>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</si>
  <si>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</si>
  <si>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</si>
  <si>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</si>
  <si>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</si>
  <si>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</si>
  <si>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</si>
  <si>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</si>
  <si>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</si>
  <si>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</si>
  <si>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</si>
  <si>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</si>
  <si>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</si>
  <si>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</si>
  <si>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</si>
  <si>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</si>
  <si>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</si>
  <si>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</si>
  <si>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</si>
  <si>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</si>
  <si>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</si>
  <si>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</si>
  <si>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</si>
  <si>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</si>
  <si>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</si>
  <si>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</si>
  <si>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</si>
  <si>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</si>
  <si>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</si>
  <si>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</si>
  <si>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</si>
  <si>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</si>
  <si>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</si>
  <si>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</si>
  <si>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</si>
  <si>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</si>
  <si>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</si>
  <si>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</si>
  <si>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</si>
  <si>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</si>
  <si>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</si>
  <si>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</si>
  <si>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</si>
  <si>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</si>
  <si>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</si>
  <si>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</si>
  <si>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</si>
  <si>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</si>
  <si>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</si>
  <si>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</si>
  <si>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</si>
  <si>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</si>
  <si>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</si>
  <si>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</si>
  <si>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</si>
  <si>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</si>
  <si>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</si>
  <si>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</si>
  <si>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</si>
  <si>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</si>
  <si>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</si>
  <si>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</si>
  <si>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</si>
  <si>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</si>
  <si>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</si>
  <si>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</si>
  <si>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</si>
  <si>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</si>
  <si>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</si>
  <si>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</si>
  <si>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</si>
  <si>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</si>
  <si>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</si>
  <si>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</si>
  <si>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</si>
  <si>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</si>
  <si>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</si>
  <si>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</si>
  <si>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</si>
  <si>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</si>
  <si>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</si>
  <si>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</si>
  <si>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</si>
  <si>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</si>
  <si>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</si>
  <si>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</si>
  <si>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</si>
  <si>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</si>
  <si>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</si>
  <si>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</si>
  <si>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</si>
  <si>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</si>
  <si>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</si>
  <si>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</si>
  <si>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</si>
  <si>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</si>
  <si>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</si>
  <si>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</si>
  <si>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</si>
  <si>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</si>
  <si>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</si>
  <si>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</si>
  <si>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</si>
  <si>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</si>
  <si>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</si>
  <si>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</si>
  <si>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</si>
  <si>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</si>
  <si>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</si>
  <si>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</si>
  <si>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</si>
  <si>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</si>
  <si>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</si>
  <si>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</si>
  <si>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</si>
  <si>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</si>
  <si>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</si>
  <si>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</si>
  <si>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</si>
  <si>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</si>
  <si>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</si>
  <si>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</si>
  <si>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</si>
  <si>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</si>
  <si>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</si>
  <si>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</si>
  <si>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</si>
  <si>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</si>
  <si>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</si>
  <si>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</si>
  <si>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</si>
  <si>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</si>
  <si>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</si>
  <si>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</si>
  <si>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</si>
  <si>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</si>
  <si>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</si>
  <si>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</si>
  <si>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</si>
  <si>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</si>
  <si>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</si>
  <si>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</si>
  <si>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</si>
  <si>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</si>
  <si>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</si>
  <si>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</si>
  <si>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</si>
  <si>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</si>
  <si>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</si>
  <si>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</si>
  <si>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</si>
  <si>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</si>
  <si>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</si>
  <si>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</si>
  <si>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</si>
  <si>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</si>
  <si>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</si>
  <si>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</si>
  <si>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</si>
  <si>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</si>
  <si>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</si>
  <si>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</si>
  <si>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</si>
  <si>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</si>
  <si>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</si>
  <si>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</si>
  <si>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</si>
  <si>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</si>
  <si>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</si>
  <si>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</si>
  <si>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</si>
  <si>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</si>
  <si>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</si>
  <si>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</si>
  <si>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</si>
  <si>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</si>
  <si>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</si>
  <si>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</si>
  <si>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</si>
  <si>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</si>
  <si>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</si>
  <si>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</si>
  <si>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</si>
  <si>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</si>
  <si>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</si>
  <si>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</si>
  <si>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</si>
  <si>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</si>
  <si>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</si>
  <si>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</si>
  <si>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</si>
  <si>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</si>
  <si>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</si>
  <si>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</si>
  <si>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</si>
  <si>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</si>
  <si>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</si>
  <si>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</si>
  <si>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</si>
  <si>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</si>
  <si>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</si>
  <si>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</si>
  <si>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</si>
  <si>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</si>
  <si>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</si>
  <si>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</si>
  <si>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</si>
  <si>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</si>
  <si>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</si>
  <si>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</si>
  <si>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</si>
  <si>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</si>
  <si>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</si>
  <si>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</si>
  <si>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</si>
  <si>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</si>
  <si>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</si>
  <si>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</si>
  <si>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</si>
  <si>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</si>
  <si>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</si>
  <si>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</si>
  <si>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</si>
  <si>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</si>
  <si>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</si>
  <si>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</si>
  <si>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</si>
  <si>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</si>
  <si>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</si>
  <si>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</si>
  <si>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</si>
  <si>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</si>
  <si>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</si>
  <si>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</si>
  <si>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</si>
  <si>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</si>
  <si>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</si>
  <si>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</si>
  <si>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</si>
  <si>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</si>
  <si>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</si>
  <si>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</si>
  <si>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</si>
  <si>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</si>
  <si>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</si>
  <si>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</si>
  <si>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</si>
  <si>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</si>
  <si>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</si>
  <si>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</si>
  <si>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</si>
  <si>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</si>
  <si>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</si>
  <si>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</si>
  <si>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</si>
  <si>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</si>
  <si>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</si>
  <si>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</si>
  <si>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</si>
  <si>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</si>
  <si>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</si>
  <si>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</si>
  <si>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</si>
  <si>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</si>
  <si>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</si>
  <si>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</si>
  <si>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</si>
  <si>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</si>
  <si>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</si>
  <si>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</si>
  <si>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</si>
  <si>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</si>
  <si>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</si>
  <si>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</si>
  <si>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</si>
  <si>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</si>
  <si>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</si>
  <si>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</si>
  <si>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</si>
  <si>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</si>
  <si>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</si>
  <si>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</si>
  <si>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</si>
  <si>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</si>
  <si>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</si>
  <si>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</si>
  <si>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</si>
  <si>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</si>
  <si>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</si>
  <si>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</si>
  <si>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</si>
  <si>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</si>
  <si>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</si>
  <si>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</si>
  <si>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</si>
  <si>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</si>
  <si>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</si>
  <si>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</si>
  <si>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</si>
  <si>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</si>
  <si>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</si>
  <si>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</si>
  <si>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</si>
  <si>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</si>
  <si>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</si>
  <si>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</si>
  <si>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</si>
  <si>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</si>
  <si>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</si>
  <si>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</si>
  <si>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</si>
  <si>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</si>
  <si>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</si>
  <si>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</si>
  <si>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</si>
  <si>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</si>
  <si>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</si>
  <si>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</si>
  <si>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</si>
  <si>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</si>
  <si>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</si>
  <si>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</si>
  <si>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</si>
  <si>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</si>
  <si>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</si>
  <si>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</si>
  <si>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</si>
  <si>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</si>
  <si>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</si>
  <si>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</si>
  <si>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</si>
  <si>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</si>
  <si>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</si>
  <si>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</si>
  <si>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</si>
  <si>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</si>
  <si>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</si>
  <si>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</si>
  <si>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</si>
  <si>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</si>
  <si>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</si>
  <si>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</si>
  <si>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</si>
  <si>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</si>
  <si>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</si>
  <si>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</si>
  <si>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</si>
  <si>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</si>
  <si>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</si>
  <si>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</si>
  <si>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</si>
  <si>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</si>
  <si>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</si>
  <si>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</si>
  <si>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</si>
  <si>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</si>
  <si>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</si>
  <si>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</si>
  <si>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</si>
  <si>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</si>
  <si>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</si>
  <si>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</si>
  <si>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</si>
  <si>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</si>
  <si>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</si>
  <si>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</si>
  <si>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</si>
  <si>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</si>
  <si>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</si>
  <si>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</si>
  <si>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</si>
  <si>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</si>
  <si>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</si>
  <si>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</si>
  <si>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</si>
  <si>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</si>
  <si>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</si>
  <si>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</si>
  <si>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</si>
  <si>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</si>
  <si>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</si>
  <si>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</si>
  <si>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</si>
  <si>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</si>
  <si>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</si>
  <si>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</si>
  <si>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</si>
  <si>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</si>
  <si>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</si>
  <si>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</si>
  <si>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</si>
  <si>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</si>
  <si>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</si>
  <si>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</si>
  <si>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</si>
  <si>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</si>
  <si>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</si>
  <si>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</si>
  <si>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</si>
  <si>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</si>
  <si>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</si>
  <si>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</si>
  <si>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</si>
  <si>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</si>
  <si>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</si>
  <si>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</si>
  <si>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</si>
  <si>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</si>
  <si>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</si>
  <si>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</si>
  <si>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</si>
  <si>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</si>
  <si>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</si>
  <si>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</si>
  <si>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</si>
  <si>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</si>
  <si>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</si>
  <si>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</si>
  <si>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</si>
  <si>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</si>
  <si>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</si>
  <si>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</si>
  <si>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</si>
  <si>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</si>
  <si>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</si>
  <si>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</si>
  <si>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</si>
  <si>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</si>
  <si>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</si>
  <si>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</si>
  <si>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</si>
  <si>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</si>
  <si>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</si>
  <si>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</si>
  <si>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</si>
  <si>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</si>
  <si>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</si>
  <si>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</si>
  <si>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</si>
  <si>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</si>
  <si>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</si>
  <si>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</si>
  <si>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</si>
  <si>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</si>
  <si>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</si>
  <si>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</si>
  <si>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</si>
  <si>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</si>
  <si>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</si>
  <si>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</si>
  <si>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</si>
  <si>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</si>
  <si>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</si>
  <si>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</si>
  <si>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</si>
  <si>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</si>
  <si>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</si>
  <si>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</si>
  <si>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</si>
  <si>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</si>
  <si>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</si>
  <si>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</si>
  <si>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</si>
  <si>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</si>
  <si>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</si>
  <si>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</si>
  <si>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</si>
  <si>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</si>
  <si>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</si>
  <si>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</si>
  <si>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</si>
  <si>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</si>
  <si>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</si>
  <si>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</si>
  <si>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</si>
  <si>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</si>
  <si>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</si>
  <si>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</si>
  <si>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</si>
  <si>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</si>
  <si>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</si>
  <si>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</si>
  <si>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</si>
  <si>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</si>
  <si>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</si>
  <si>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</si>
  <si>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</si>
  <si>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</si>
  <si>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</si>
  <si>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</si>
  <si>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</si>
  <si>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</si>
  <si>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</si>
  <si>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</si>
  <si>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</si>
  <si>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</si>
  <si>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</si>
  <si>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</si>
  <si>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</si>
  <si>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</si>
  <si>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</si>
  <si>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</si>
  <si>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</si>
  <si>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</si>
  <si>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</si>
  <si>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</si>
  <si>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</si>
  <si>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</si>
  <si>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</si>
  <si>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</si>
  <si>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</si>
  <si>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</si>
  <si>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</si>
  <si>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</si>
  <si>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</si>
  <si>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</si>
  <si>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</si>
  <si>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</si>
  <si>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</si>
  <si>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</si>
  <si>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</si>
  <si>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</si>
  <si>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</si>
  <si>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</si>
  <si>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</si>
  <si>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</si>
  <si>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</si>
  <si>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</si>
  <si>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</si>
  <si>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</si>
  <si>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</si>
  <si>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</si>
  <si>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</si>
  <si>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</si>
  <si>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</si>
  <si>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</si>
  <si>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</si>
  <si>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</si>
  <si>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</si>
  <si>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</si>
  <si>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</si>
  <si>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</si>
  <si>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</si>
  <si>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</si>
  <si>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</si>
  <si>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</si>
  <si>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</si>
  <si>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</si>
  <si>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</si>
  <si>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</si>
  <si>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</si>
  <si>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</si>
  <si>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</si>
  <si>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</si>
  <si>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</si>
  <si>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</si>
  <si>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</si>
  <si>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</si>
  <si>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</si>
  <si>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</si>
  <si>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</si>
  <si>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</si>
  <si>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</si>
  <si>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</si>
  <si>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</si>
  <si>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</si>
  <si>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</si>
  <si>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</si>
  <si>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</si>
  <si>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</si>
  <si>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</si>
  <si>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</si>
  <si>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</si>
  <si>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</si>
  <si>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</si>
  <si>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</si>
  <si>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</si>
  <si>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</si>
  <si>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</si>
  <si>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</si>
  <si>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</si>
  <si>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</si>
  <si>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</si>
  <si>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</si>
  <si>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</si>
  <si>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</si>
  <si>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</si>
  <si>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</si>
  <si>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</si>
  <si>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</si>
  <si>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</si>
  <si>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</si>
  <si>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</si>
  <si>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</si>
  <si>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</si>
  <si>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</si>
  <si>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</si>
  <si>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</si>
  <si>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</si>
  <si>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</si>
  <si>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</si>
  <si>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</si>
  <si>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</si>
  <si>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</si>
  <si>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</si>
  <si>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</si>
  <si>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</si>
  <si>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</si>
  <si>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</si>
  <si>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</si>
  <si>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</si>
  <si>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</si>
  <si>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</si>
  <si>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</si>
  <si>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</si>
  <si>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</si>
  <si>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</si>
  <si>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</si>
  <si>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</si>
  <si>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</si>
  <si>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</si>
  <si>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</si>
  <si>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</si>
  <si>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</si>
  <si>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</si>
  <si>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</si>
  <si>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</si>
  <si>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</si>
  <si>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</si>
  <si>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</si>
  <si>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</si>
  <si>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</si>
  <si>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</si>
  <si>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</si>
  <si>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</si>
  <si>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</si>
  <si>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</si>
  <si>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</si>
  <si>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</si>
  <si>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</si>
  <si>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</si>
  <si>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</si>
  <si>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</si>
  <si>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</si>
  <si>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</si>
  <si>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</si>
  <si>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</si>
  <si>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</si>
  <si>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</si>
  <si>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</si>
  <si>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</si>
  <si>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</si>
  <si>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</si>
  <si>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</si>
  <si>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</si>
  <si>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</si>
  <si>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</si>
  <si>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</si>
  <si>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</si>
  <si>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</si>
  <si>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</si>
  <si>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</si>
  <si>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</si>
  <si>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</si>
  <si>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</si>
  <si>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</si>
  <si>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</si>
  <si>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</si>
  <si>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</si>
  <si>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</si>
  <si>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</si>
  <si>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</si>
  <si>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</si>
  <si>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</si>
  <si>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</si>
  <si>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</si>
  <si>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</si>
  <si>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</si>
  <si>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</si>
  <si>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</si>
  <si>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</si>
  <si>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</si>
  <si>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</si>
  <si>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</si>
  <si>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</si>
  <si>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</si>
  <si>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</si>
  <si>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</si>
  <si>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</si>
  <si>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</si>
  <si>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</si>
  <si>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</si>
  <si>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</si>
  <si>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</si>
  <si>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</si>
  <si>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</si>
  <si>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</si>
  <si>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</si>
  <si>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</si>
  <si>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</si>
  <si>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</si>
  <si>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</si>
  <si>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</si>
  <si>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</si>
  <si>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</si>
  <si>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</si>
  <si>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</si>
  <si>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</si>
  <si>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</si>
  <si>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</si>
  <si>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</si>
  <si>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</si>
  <si>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</si>
  <si>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</si>
  <si>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</si>
  <si>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</si>
  <si>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</si>
  <si>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</si>
  <si>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</si>
  <si>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</si>
  <si>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</si>
  <si>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</si>
  <si>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</si>
  <si>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</si>
  <si>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</si>
  <si>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</si>
  <si>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</si>
  <si>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</si>
  <si>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</si>
  <si>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</si>
  <si>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</si>
  <si>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</si>
  <si>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</si>
  <si>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</si>
  <si>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</si>
  <si>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</si>
  <si>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</si>
  <si>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</si>
  <si>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</si>
  <si>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</si>
  <si>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</si>
  <si>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</si>
  <si>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</si>
  <si>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</si>
  <si>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</si>
  <si>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</si>
  <si>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</si>
  <si>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</si>
  <si>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</si>
  <si>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</si>
  <si>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</si>
  <si>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</si>
  <si>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</si>
  <si>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</si>
  <si>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</si>
  <si>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</si>
  <si>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</si>
  <si>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</si>
  <si>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</si>
  <si>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</si>
  <si>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</si>
  <si>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</si>
  <si>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</si>
  <si>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</si>
  <si>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</si>
  <si>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</si>
  <si>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</si>
  <si>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</si>
  <si>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</si>
  <si>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</si>
  <si>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</si>
  <si>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</si>
  <si>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</si>
  <si>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</si>
  <si>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</si>
  <si>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</si>
  <si>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</si>
  <si>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</si>
  <si>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</si>
  <si>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</si>
  <si>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</si>
  <si>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</si>
  <si>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</si>
  <si>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</si>
  <si>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</si>
  <si>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</si>
  <si>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</si>
  <si>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</si>
  <si>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</si>
  <si>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</si>
  <si>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</si>
  <si>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</si>
  <si>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</si>
  <si>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</si>
  <si>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</si>
  <si>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</si>
  <si>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</si>
  <si>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</si>
  <si>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</si>
  <si>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</si>
  <si>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</si>
  <si>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</si>
  <si>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</si>
  <si>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</si>
  <si>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</si>
  <si>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</si>
  <si>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</si>
  <si>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</si>
  <si>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</si>
  <si>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</si>
  <si>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</si>
  <si>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</si>
  <si>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</si>
  <si>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</si>
  <si>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</si>
  <si>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</si>
  <si>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</si>
  <si>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</si>
  <si>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</si>
  <si>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</si>
  <si>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</si>
  <si>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</si>
  <si>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</si>
  <si>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</si>
  <si>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</si>
  <si>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</si>
  <si>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</si>
  <si>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</si>
  <si>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</si>
  <si>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</si>
  <si>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</si>
  <si>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</si>
  <si>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</si>
  <si>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</si>
  <si>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</si>
  <si>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</si>
  <si>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</si>
  <si>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</si>
  <si>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</si>
  <si>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</si>
  <si>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</si>
  <si>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</si>
  <si>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</si>
  <si>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</si>
  <si>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</si>
  <si>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</si>
  <si>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</si>
  <si>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</si>
  <si>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</si>
  <si>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</si>
  <si>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</si>
  <si>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</si>
  <si>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</si>
  <si>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</si>
  <si>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</si>
  <si>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</si>
  <si>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</si>
  <si>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</si>
  <si>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</si>
  <si>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</si>
  <si>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</si>
  <si>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</si>
  <si>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</si>
  <si>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</si>
  <si>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</si>
  <si>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</si>
  <si>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</si>
  <si>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</si>
  <si>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</si>
  <si>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</si>
  <si>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</si>
  <si>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</si>
  <si>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</si>
  <si>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</si>
  <si>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</si>
  <si>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</si>
  <si>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</si>
  <si>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</si>
  <si>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</si>
  <si>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</si>
  <si>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</si>
  <si>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</si>
  <si>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</si>
  <si>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</si>
  <si>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</si>
  <si>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</si>
  <si>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</si>
  <si>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</si>
  <si>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</si>
  <si>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</si>
  <si>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</si>
  <si>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</si>
  <si>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</si>
  <si>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</si>
  <si>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</si>
  <si>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</si>
  <si>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</si>
  <si>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</si>
  <si>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</si>
  <si>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</si>
  <si>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</si>
  <si>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</si>
  <si>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</si>
  <si>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</si>
  <si>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</si>
  <si>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</si>
  <si>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</si>
  <si>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</si>
  <si>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</si>
  <si>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</si>
  <si>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</si>
  <si>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</si>
  <si>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</si>
  <si>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</si>
  <si>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</si>
  <si>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</si>
  <si>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</si>
  <si>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</si>
  <si>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</si>
  <si>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</si>
  <si>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</si>
  <si>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</si>
  <si>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</si>
  <si>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</si>
  <si>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</si>
  <si>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</si>
  <si>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</si>
  <si>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</si>
  <si>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</si>
  <si>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</si>
  <si>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</si>
  <si>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</si>
  <si>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</si>
  <si>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</si>
  <si>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</si>
  <si>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</si>
  <si>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</si>
  <si>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</si>
  <si>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</si>
  <si>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</si>
  <si>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</si>
  <si>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</si>
  <si>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</si>
  <si>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</si>
  <si>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</si>
  <si>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</si>
  <si>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</si>
  <si>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</si>
  <si>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</si>
  <si>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</si>
  <si>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</si>
  <si>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</si>
  <si>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</si>
  <si>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</si>
  <si>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</si>
  <si>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</si>
  <si>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</si>
  <si>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</si>
  <si>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</si>
  <si>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</si>
  <si>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</si>
  <si>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</si>
  <si>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</si>
  <si>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</si>
  <si>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</si>
  <si>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</si>
  <si>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</si>
  <si>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</si>
  <si>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</si>
  <si>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</si>
  <si>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</si>
  <si>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</si>
  <si>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</si>
  <si>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</si>
  <si>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</si>
  <si>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</si>
  <si>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</si>
  <si>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</si>
  <si>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</si>
  <si>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</si>
  <si>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</si>
  <si>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</si>
  <si>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</si>
  <si>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</si>
  <si>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</si>
  <si>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</si>
  <si>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</si>
  <si>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</si>
  <si>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</si>
  <si>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</si>
  <si>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</si>
  <si>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</si>
  <si>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</si>
  <si>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</si>
  <si>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</si>
  <si>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</si>
  <si>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</si>
  <si>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</si>
  <si>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</si>
  <si>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</si>
  <si>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</si>
  <si>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</si>
  <si>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</si>
  <si>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</si>
  <si>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</si>
  <si>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</si>
  <si>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</si>
  <si>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</si>
  <si>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</si>
  <si>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</si>
  <si>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</si>
  <si>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</si>
  <si>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</si>
  <si>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</si>
  <si>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</si>
  <si>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</si>
  <si>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</si>
  <si>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</si>
  <si>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</si>
  <si>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</si>
  <si>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</si>
  <si>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</si>
  <si>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</si>
  <si>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</si>
  <si>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</si>
  <si>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</si>
  <si>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</si>
  <si>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</si>
  <si>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</si>
  <si>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</si>
  <si>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</si>
  <si>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</si>
  <si>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</si>
  <si>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</si>
  <si>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</si>
  <si>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</si>
  <si>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</si>
  <si>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</si>
  <si>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</si>
  <si>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</si>
  <si>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</si>
  <si>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</si>
  <si>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</si>
  <si>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</si>
  <si>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</si>
  <si>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</si>
  <si>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</si>
  <si>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</si>
  <si>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</si>
  <si>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</si>
  <si>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</si>
  <si>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</si>
  <si>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</si>
  <si>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</si>
  <si>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</si>
  <si>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</si>
  <si>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</si>
  <si>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</si>
  <si>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</si>
  <si>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</si>
  <si>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</si>
  <si>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</si>
  <si>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</si>
  <si>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</si>
  <si>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</si>
  <si>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</si>
  <si>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</si>
  <si>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</si>
  <si>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</si>
  <si>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</si>
  <si>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</si>
  <si>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</si>
  <si>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</si>
  <si>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</si>
  <si>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</si>
  <si>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</si>
  <si>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</si>
  <si>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</si>
  <si>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</si>
  <si>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</si>
  <si>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</si>
  <si>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</si>
  <si>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</si>
  <si>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</si>
  <si>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</si>
  <si>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</si>
  <si>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</si>
  <si>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</si>
  <si>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</si>
  <si>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</si>
  <si>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</si>
  <si>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</si>
  <si>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</si>
  <si>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</si>
  <si>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</si>
  <si>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</si>
  <si>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</si>
  <si>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</si>
  <si>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</si>
  <si>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</si>
  <si>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</si>
  <si>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</si>
  <si>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</si>
  <si>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</si>
  <si>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</si>
  <si>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</si>
  <si>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</si>
  <si>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</si>
  <si>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</si>
  <si>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</si>
  <si>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</si>
  <si>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</si>
  <si>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</si>
  <si>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</si>
  <si>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</si>
  <si>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</si>
  <si>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</si>
  <si>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</si>
  <si>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</si>
  <si>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</si>
  <si>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</si>
  <si>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</si>
  <si>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</si>
  <si>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</si>
  <si>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</si>
  <si>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</si>
  <si>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</si>
  <si>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</si>
  <si>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</si>
  <si>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</si>
  <si>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</si>
  <si>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</si>
  <si>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</si>
  <si>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</si>
  <si>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</si>
  <si>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</si>
  <si>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</si>
  <si>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</si>
  <si>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</si>
  <si>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</si>
  <si>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</si>
  <si>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</si>
  <si>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</si>
  <si>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</si>
  <si>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</si>
  <si>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</si>
  <si>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</si>
  <si>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</si>
  <si>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</si>
  <si>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</si>
  <si>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</si>
  <si>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</si>
  <si>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</si>
  <si>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</si>
  <si>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</si>
  <si>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</si>
  <si>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</si>
  <si>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</si>
  <si>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</si>
  <si>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</si>
  <si>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</si>
  <si>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</si>
  <si>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</si>
  <si>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</si>
  <si>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</si>
  <si>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</si>
  <si>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</si>
  <si>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</si>
  <si>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</si>
  <si>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</si>
  <si>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</si>
  <si>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</si>
  <si>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</si>
  <si>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</si>
  <si>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</si>
  <si>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</si>
  <si>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</si>
  <si>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</si>
  <si>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</si>
  <si>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</si>
  <si>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</si>
  <si>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</si>
  <si>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</si>
  <si>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</si>
  <si>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</si>
  <si>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</si>
  <si>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</si>
  <si>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</si>
  <si>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</si>
  <si>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</si>
  <si>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</si>
  <si>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</si>
  <si>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</si>
  <si>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</si>
  <si>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</si>
  <si>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</si>
  <si>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</si>
  <si>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</si>
  <si>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</si>
  <si>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</si>
  <si>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</si>
  <si>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</si>
  <si>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</si>
  <si>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</si>
  <si>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</si>
  <si>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</si>
  <si>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</si>
  <si>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</si>
  <si>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</si>
  <si>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</si>
  <si>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</si>
  <si>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</si>
  <si>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</si>
  <si>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</si>
  <si>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</si>
  <si>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</si>
  <si>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</si>
  <si>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</si>
  <si>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</si>
  <si>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</si>
  <si>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</si>
  <si>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</si>
  <si>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</si>
  <si>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</si>
  <si>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</si>
  <si>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</si>
  <si>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</si>
  <si>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</si>
  <si>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</si>
  <si>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</si>
  <si>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</si>
  <si>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</si>
  <si>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</si>
  <si>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</si>
  <si>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</si>
  <si>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</si>
  <si>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</si>
  <si>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</si>
  <si>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</si>
  <si>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</si>
  <si>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</si>
  <si>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</si>
  <si>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</si>
  <si>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</si>
  <si>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</si>
  <si>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</si>
  <si>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</si>
  <si>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</si>
  <si>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</si>
  <si>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</si>
  <si>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</si>
  <si>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</si>
  <si>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</si>
  <si>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</si>
  <si>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</si>
  <si>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</si>
  <si>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</si>
  <si>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</si>
  <si>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</si>
  <si>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</si>
  <si>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</si>
  <si>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</si>
  <si>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</si>
  <si>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</si>
  <si>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</si>
  <si>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</si>
  <si>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</si>
  <si>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</si>
  <si>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</si>
  <si>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</si>
  <si>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</si>
  <si>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</si>
  <si>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</si>
  <si>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</si>
  <si>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</si>
  <si>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</si>
  <si>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</si>
  <si>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</si>
  <si>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</si>
  <si>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</si>
  <si>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</si>
  <si>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</si>
  <si>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</si>
  <si>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</si>
  <si>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</si>
  <si>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</si>
  <si>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</si>
  <si>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</si>
  <si>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</si>
  <si>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</si>
  <si>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</si>
  <si>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</si>
  <si>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</si>
  <si>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</si>
  <si>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</si>
  <si>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</si>
  <si>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</si>
  <si>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</si>
  <si>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</si>
  <si>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</si>
  <si>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</si>
  <si>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</si>
  <si>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</si>
  <si>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</si>
  <si>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</si>
  <si>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</si>
  <si>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</si>
  <si>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</si>
  <si>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</si>
  <si>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</si>
  <si>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</si>
  <si>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</si>
  <si>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</si>
  <si>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</si>
  <si>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</si>
  <si>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</si>
  <si>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</si>
  <si>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</si>
  <si>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</si>
  <si>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</si>
  <si>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</si>
  <si>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</si>
  <si>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</si>
  <si>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</si>
  <si>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</si>
  <si>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</si>
  <si>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</si>
  <si>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</si>
  <si>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</si>
  <si>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</si>
  <si>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</si>
  <si>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</si>
  <si>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</si>
  <si>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</si>
  <si>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</si>
  <si>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</si>
  <si>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</si>
  <si>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</si>
  <si>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</si>
  <si>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</si>
  <si>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</si>
  <si>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</si>
  <si>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</si>
  <si>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</si>
  <si>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</si>
  <si>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</si>
  <si>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</si>
  <si>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</si>
  <si>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</si>
  <si>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</si>
  <si>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</si>
  <si>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</si>
  <si>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</si>
  <si>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</si>
  <si>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</si>
  <si>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</si>
  <si>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</si>
  <si>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</si>
  <si>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</si>
  <si>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</si>
  <si>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</si>
  <si>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</si>
  <si>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</si>
  <si>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</si>
  <si>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</si>
  <si>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</si>
  <si>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</si>
  <si>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</si>
  <si>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</si>
  <si>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</si>
  <si>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</si>
  <si>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</si>
  <si>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</si>
  <si>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</si>
  <si>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</si>
  <si>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</si>
  <si>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</si>
  <si>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</si>
  <si>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</si>
  <si>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</si>
  <si>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</si>
  <si>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</si>
  <si>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</si>
  <si>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</si>
  <si>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</si>
  <si>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</si>
  <si>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</si>
  <si>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</si>
  <si>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</si>
  <si>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</si>
  <si>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</si>
  <si>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</si>
  <si>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</si>
  <si>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</si>
  <si>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</si>
  <si>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</si>
  <si>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</si>
  <si>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</si>
  <si>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</si>
  <si>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</si>
  <si>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</si>
  <si>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</si>
  <si>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</si>
  <si>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</si>
  <si>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</si>
  <si>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</si>
  <si>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</si>
  <si>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</si>
  <si>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</si>
  <si>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</si>
  <si>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</si>
  <si>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</si>
  <si>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</si>
  <si>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</si>
  <si>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</si>
  <si>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</si>
  <si>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</si>
  <si>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</si>
  <si>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</si>
  <si>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</si>
  <si>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</si>
  <si>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</si>
  <si>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</si>
  <si>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</si>
  <si>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</si>
  <si>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</si>
  <si>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</si>
  <si>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</si>
  <si>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</si>
  <si>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</si>
  <si>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</si>
  <si>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</si>
  <si>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</si>
  <si>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</si>
  <si>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</si>
  <si>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</si>
  <si>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</si>
  <si>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</si>
  <si>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</si>
  <si>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</si>
  <si>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</si>
  <si>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</si>
  <si>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</si>
  <si>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</si>
  <si>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</si>
  <si>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</si>
  <si>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</si>
  <si>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</si>
  <si>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</si>
  <si>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</si>
  <si>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</si>
  <si>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</si>
  <si>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</si>
  <si>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</si>
  <si>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</si>
  <si>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</si>
  <si>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</si>
  <si>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</si>
  <si>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</si>
  <si>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</si>
  <si>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</si>
  <si>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</si>
  <si>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</si>
  <si>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</si>
  <si>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</si>
  <si>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</si>
  <si>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</si>
  <si>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</si>
  <si>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</si>
  <si>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</si>
  <si>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</si>
  <si>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</si>
  <si>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</si>
  <si>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</si>
  <si>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</si>
  <si>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</si>
  <si>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</si>
  <si>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</si>
  <si>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</si>
  <si>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</si>
  <si>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</si>
  <si>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</si>
  <si>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</si>
  <si>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</si>
  <si>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</si>
  <si>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</si>
  <si>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</si>
  <si>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</si>
  <si>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</si>
  <si>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</si>
  <si>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</si>
  <si>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</si>
  <si>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</si>
  <si>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</si>
  <si>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</si>
  <si>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</si>
  <si>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</si>
  <si>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</si>
  <si>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</si>
  <si>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</si>
  <si>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</si>
  <si>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</si>
  <si>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</si>
  <si>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</si>
  <si>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</si>
  <si>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</si>
  <si>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</si>
  <si>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</si>
  <si>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</si>
  <si>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</si>
  <si>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</si>
  <si>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</si>
  <si>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</si>
  <si>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</si>
  <si>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</si>
  <si>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</si>
  <si>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</si>
  <si>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</si>
  <si>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</si>
  <si>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</si>
  <si>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</si>
  <si>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</si>
  <si>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</si>
  <si>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</si>
  <si>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</si>
  <si>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</si>
  <si>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</si>
  <si>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</si>
  <si>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</si>
  <si>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</si>
  <si>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</si>
  <si>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</si>
  <si>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</si>
  <si>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</si>
  <si>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</si>
  <si>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</si>
  <si>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</si>
  <si>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</si>
  <si>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</si>
  <si>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</si>
  <si>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</si>
  <si>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</si>
  <si>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</si>
  <si>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</si>
  <si>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</si>
  <si>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</si>
  <si>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</si>
  <si>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</si>
  <si>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</si>
  <si>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</si>
  <si>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</si>
  <si>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</si>
  <si>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</si>
  <si>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</si>
  <si>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</si>
  <si>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</si>
  <si>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</si>
  <si>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</si>
  <si>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</si>
  <si>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</si>
  <si>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</si>
  <si>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</si>
  <si>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</si>
  <si>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</si>
  <si>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</si>
  <si>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</si>
  <si>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</si>
  <si>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</si>
  <si>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</si>
  <si>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</si>
  <si>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</si>
  <si>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</si>
  <si>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</si>
  <si>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</si>
  <si>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</si>
  <si>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</si>
  <si>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</si>
  <si>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</si>
  <si>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</si>
  <si>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</si>
  <si>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</si>
  <si>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</si>
  <si>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</si>
  <si>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</si>
  <si>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</si>
  <si>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</si>
  <si>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</si>
  <si>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</si>
  <si>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</si>
  <si>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</si>
  <si>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</si>
  <si>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</si>
  <si>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</si>
  <si>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</si>
  <si>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</si>
  <si>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</si>
  <si>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</si>
  <si>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</si>
  <si>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</si>
  <si>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</si>
  <si>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</si>
  <si>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</si>
  <si>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</si>
  <si>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</si>
  <si>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</si>
  <si>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</si>
  <si>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</si>
  <si>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</si>
  <si>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</si>
  <si>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</si>
  <si>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</si>
  <si>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</si>
  <si>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</si>
  <si>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</si>
  <si>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</si>
  <si>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</si>
  <si>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</si>
  <si>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</si>
  <si>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</si>
  <si>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</si>
  <si>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</si>
  <si>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</si>
  <si>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</si>
  <si>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</si>
  <si>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</si>
  <si>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</si>
  <si>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</si>
  <si>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</si>
  <si>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</si>
  <si>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</si>
  <si>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</si>
  <si>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</si>
  <si>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</si>
  <si>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</si>
  <si>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</si>
  <si>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</si>
  <si>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</si>
  <si>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</si>
  <si>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</si>
  <si>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</si>
  <si>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</si>
  <si>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</si>
  <si>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</si>
  <si>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</si>
  <si>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</si>
  <si>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</si>
  <si>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</si>
  <si>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</si>
  <si>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</si>
  <si>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</si>
  <si>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</si>
  <si>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</si>
  <si>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</si>
  <si>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</si>
  <si>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</si>
  <si>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</si>
  <si>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</si>
  <si>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</si>
  <si>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</si>
  <si>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</si>
  <si>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</si>
  <si>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</si>
  <si>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</si>
  <si>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</si>
  <si>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</si>
  <si>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</si>
  <si>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</si>
  <si>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</si>
  <si>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</si>
  <si>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</si>
  <si>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</si>
  <si>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</si>
  <si>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</si>
  <si>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</si>
  <si>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</si>
  <si>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</si>
  <si>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</si>
  <si>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</si>
  <si>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</si>
  <si>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</si>
  <si>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</si>
  <si>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</si>
  <si>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</si>
  <si>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</si>
  <si>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</si>
  <si>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</si>
  <si>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</si>
  <si>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</si>
  <si>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</si>
  <si>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</si>
  <si>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</si>
  <si>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</si>
  <si>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</si>
  <si>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</si>
  <si>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</si>
  <si>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</si>
  <si>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</si>
  <si>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</si>
  <si>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</si>
  <si>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</si>
  <si>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</si>
  <si>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</si>
  <si>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</si>
  <si>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</si>
  <si>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</si>
  <si>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</si>
  <si>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</si>
  <si>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</si>
  <si>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</si>
  <si>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</si>
  <si>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</si>
  <si>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</si>
  <si>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</si>
  <si>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</si>
  <si>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</si>
  <si>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</si>
  <si>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</si>
  <si>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</si>
  <si>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</si>
  <si>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</si>
  <si>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</si>
  <si>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</si>
  <si>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</si>
  <si>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</si>
  <si>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</si>
  <si>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</si>
  <si>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</si>
  <si>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</si>
  <si>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</si>
  <si>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</si>
  <si>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</si>
  <si>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</si>
  <si>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</si>
  <si>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</si>
  <si>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</si>
  <si>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</si>
  <si>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</si>
  <si>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</si>
  <si>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</si>
  <si>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</si>
  <si>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</si>
  <si>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</si>
  <si>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</si>
  <si>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</si>
  <si>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</si>
  <si>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</si>
  <si>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</si>
  <si>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</si>
  <si>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</si>
  <si>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</si>
  <si>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</si>
  <si>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</si>
  <si>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</si>
  <si>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</si>
  <si>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</si>
  <si>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</si>
  <si>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</si>
  <si>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</si>
  <si>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</si>
  <si>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</si>
  <si>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</si>
  <si>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</si>
  <si>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</si>
  <si>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</si>
  <si>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</si>
  <si>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</si>
  <si>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</si>
  <si>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</si>
  <si>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</si>
  <si>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</si>
  <si>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</si>
  <si>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</si>
  <si>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</si>
  <si>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</si>
  <si>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</si>
  <si>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</si>
  <si>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</si>
  <si>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</si>
  <si>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</si>
  <si>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</si>
  <si>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</si>
  <si>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</si>
  <si>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</si>
  <si>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</si>
  <si>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</si>
  <si>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</si>
  <si>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</si>
  <si>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</si>
  <si>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</si>
  <si>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</si>
  <si>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</si>
  <si>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</si>
  <si>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</si>
  <si>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</si>
  <si>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</si>
  <si>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</si>
  <si>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</si>
  <si>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</si>
  <si>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</si>
  <si>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</si>
  <si>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</si>
  <si>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</si>
  <si>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</si>
  <si>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</si>
  <si>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</si>
  <si>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</si>
  <si>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</si>
  <si>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</si>
  <si>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</si>
  <si>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</si>
  <si>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</si>
  <si>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</si>
  <si>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</si>
  <si>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</si>
  <si>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</si>
  <si>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</si>
  <si>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</si>
  <si>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</si>
  <si>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</si>
  <si>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</si>
  <si>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</si>
  <si>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</si>
  <si>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</si>
  <si>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</si>
  <si>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</si>
  <si>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</si>
  <si>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</si>
  <si>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</si>
  <si>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</si>
  <si>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</si>
  <si>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</si>
  <si>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</si>
  <si>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</si>
  <si>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</si>
  <si>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</si>
  <si>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</si>
  <si>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</si>
  <si>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</si>
  <si>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</si>
  <si>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</si>
  <si>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</si>
  <si>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</si>
  <si>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</si>
  <si>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</si>
  <si>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</si>
  <si>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</si>
  <si>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</si>
  <si>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</si>
  <si>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</si>
  <si>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</si>
  <si>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</si>
  <si>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</si>
  <si>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</si>
  <si>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</si>
  <si>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</si>
  <si>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</si>
  <si>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</si>
  <si>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</si>
  <si>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</si>
  <si>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</si>
  <si>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</si>
  <si>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</si>
  <si>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</si>
  <si>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</si>
  <si>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</si>
  <si>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</si>
  <si>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</si>
  <si>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</si>
  <si>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</si>
  <si>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</si>
  <si>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</si>
  <si>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</si>
  <si>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</si>
  <si>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</si>
  <si>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</si>
  <si>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</si>
  <si>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</si>
  <si>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</si>
  <si>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</si>
  <si>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</si>
  <si>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</si>
  <si>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</si>
  <si>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</si>
  <si>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</si>
  <si>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</si>
  <si>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</si>
  <si>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</si>
  <si>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</si>
  <si>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</si>
  <si>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</si>
  <si>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</si>
  <si>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</si>
  <si>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</si>
  <si>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</si>
  <si>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</si>
  <si>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</si>
  <si>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</si>
  <si>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</si>
  <si>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</si>
  <si>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</si>
  <si>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</si>
  <si>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</si>
  <si>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</si>
  <si>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</si>
  <si>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</si>
  <si>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</si>
  <si>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</si>
  <si>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</si>
  <si>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</si>
  <si>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</si>
  <si>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</si>
  <si>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</si>
  <si>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</si>
  <si>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</si>
  <si>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</si>
  <si>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</si>
  <si>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</si>
  <si>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</si>
  <si>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</si>
  <si>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</si>
  <si>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</si>
  <si>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</si>
  <si>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</si>
  <si>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</si>
  <si>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</si>
  <si>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</si>
  <si>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</si>
  <si>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</si>
  <si>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</si>
  <si>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</si>
  <si>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</si>
  <si>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</si>
  <si>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</si>
  <si>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</si>
  <si>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</si>
  <si>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</si>
  <si>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</si>
  <si>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</si>
  <si>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</si>
  <si>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</si>
  <si>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</si>
  <si>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</si>
  <si>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</si>
  <si>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</si>
  <si>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</si>
  <si>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</si>
  <si>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</si>
  <si>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</si>
  <si>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</si>
  <si>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</si>
  <si>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</si>
  <si>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</si>
  <si>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</si>
  <si>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</si>
  <si>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</si>
  <si>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</si>
  <si>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</si>
  <si>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</si>
  <si>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</si>
  <si>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</si>
  <si>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</si>
  <si>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</si>
  <si>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</si>
  <si>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</si>
  <si>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</si>
  <si>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</si>
  <si>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</si>
  <si>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</si>
  <si>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</si>
  <si>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</si>
  <si>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</si>
  <si>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</si>
  <si>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</si>
  <si>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</si>
  <si>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</si>
  <si>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</si>
  <si>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</si>
  <si>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</si>
  <si>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</si>
  <si>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</si>
  <si>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</si>
  <si>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</si>
  <si>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</si>
  <si>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</si>
  <si>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</si>
  <si>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</si>
  <si>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</si>
  <si>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</si>
  <si>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</si>
  <si>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</si>
  <si>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</si>
  <si>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</si>
  <si>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</si>
  <si>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</si>
  <si>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</si>
  <si>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</si>
  <si>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</si>
  <si>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</si>
  <si>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</si>
  <si>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</si>
  <si>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</si>
  <si>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</si>
  <si>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</si>
  <si>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</si>
  <si>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</si>
  <si>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</si>
  <si>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</si>
  <si>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</si>
  <si>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</si>
  <si>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</si>
  <si>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</si>
  <si>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</si>
  <si>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</si>
  <si>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</si>
  <si>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</si>
  <si>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</si>
  <si>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</si>
  <si>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</si>
  <si>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</si>
  <si>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</si>
  <si>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</si>
  <si>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</si>
  <si>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</si>
  <si>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</si>
  <si>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</si>
  <si>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</si>
  <si>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</si>
  <si>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</si>
  <si>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</si>
  <si>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</si>
  <si>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</si>
  <si>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</si>
  <si>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</si>
  <si>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</si>
  <si>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</si>
  <si>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</si>
  <si>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</si>
  <si>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</si>
  <si>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</si>
  <si>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</si>
  <si>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</si>
  <si>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</si>
  <si>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</si>
  <si>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</si>
  <si>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</si>
  <si>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</si>
  <si>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</si>
  <si>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</si>
  <si>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</si>
  <si>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</si>
  <si>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</si>
  <si>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</si>
  <si>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</si>
  <si>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</si>
  <si>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</si>
  <si>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</si>
  <si>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</si>
  <si>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</si>
  <si>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</si>
  <si>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</si>
  <si>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</si>
  <si>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</si>
  <si>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</si>
  <si>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</si>
  <si>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</si>
  <si>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</si>
  <si>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</si>
  <si>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</si>
  <si>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</si>
  <si>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</si>
  <si>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</si>
  <si>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</si>
  <si>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</si>
  <si>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</si>
  <si>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</si>
  <si>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</si>
  <si>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</si>
  <si>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</si>
  <si>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</si>
  <si>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</si>
  <si>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</si>
  <si>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</si>
  <si>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</si>
  <si>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</si>
  <si>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</si>
  <si>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</si>
  <si>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</si>
  <si>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</si>
  <si>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</si>
  <si>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</si>
  <si>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</si>
  <si>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</si>
  <si>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</si>
  <si>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</si>
  <si>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</si>
  <si>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</si>
  <si>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</si>
  <si>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</si>
  <si>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</si>
  <si>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</si>
  <si>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</si>
  <si>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</si>
  <si>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</si>
  <si>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</si>
  <si>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</si>
  <si>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</si>
  <si>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</si>
  <si>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</si>
  <si>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</si>
  <si>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</si>
  <si>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</si>
  <si>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</si>
  <si>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</si>
  <si>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</si>
  <si>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</si>
  <si>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</si>
  <si>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</si>
  <si>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</si>
  <si>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</si>
  <si>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</si>
  <si>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</si>
  <si>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</si>
  <si>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</si>
  <si>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</si>
  <si>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</si>
  <si>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</si>
  <si>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</si>
  <si>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</si>
  <si>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</si>
  <si>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</si>
  <si>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</si>
  <si>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</si>
  <si>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</si>
  <si>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</si>
  <si>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</si>
  <si>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</si>
  <si>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</si>
  <si>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</si>
  <si>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</si>
  <si>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</si>
  <si>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</si>
  <si>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</si>
  <si>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</si>
  <si>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</si>
  <si>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</si>
  <si>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</si>
  <si>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</si>
  <si>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</si>
  <si>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</si>
  <si>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</si>
  <si>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</si>
  <si>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</si>
  <si>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</si>
  <si>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</si>
  <si>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</si>
  <si>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</si>
  <si>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</si>
  <si>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</si>
  <si>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</si>
  <si>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</si>
  <si>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</si>
  <si>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</si>
  <si>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</si>
  <si>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</si>
  <si>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</si>
  <si>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</si>
  <si>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</si>
  <si>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</si>
  <si>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</si>
  <si>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</si>
  <si>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</si>
  <si>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</si>
  <si>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</si>
  <si>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</si>
  <si>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</si>
  <si>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</si>
  <si>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</si>
  <si>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</si>
  <si>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</si>
  <si>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</si>
  <si>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</si>
  <si>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</si>
  <si>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</si>
  <si>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</si>
  <si>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</si>
  <si>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</si>
  <si>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</si>
  <si>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</si>
  <si>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</si>
  <si>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</si>
  <si>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</si>
  <si>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</si>
  <si>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</si>
  <si>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</si>
  <si>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</si>
  <si>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</si>
  <si>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</si>
  <si>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</si>
  <si>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</si>
  <si>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</si>
  <si>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</si>
  <si>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</si>
  <si>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</si>
  <si>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</si>
  <si>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</si>
  <si>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</si>
  <si>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</si>
  <si>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</si>
  <si>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</si>
  <si>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</si>
  <si>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</si>
  <si>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</si>
  <si>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</si>
  <si>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</si>
  <si>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</si>
  <si>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</si>
  <si>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</si>
  <si>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</si>
  <si>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</si>
  <si>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</si>
  <si>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</si>
  <si>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</si>
  <si>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</si>
  <si>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</si>
  <si>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</si>
  <si>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</si>
  <si>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</si>
  <si>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</si>
  <si>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</si>
  <si>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</si>
  <si>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</si>
  <si>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</si>
  <si>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</si>
  <si>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</si>
  <si>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</si>
  <si>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</si>
  <si>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</si>
  <si>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</si>
  <si>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</si>
  <si>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</si>
  <si>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</si>
  <si>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</si>
  <si>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</si>
  <si>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</si>
  <si>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</si>
  <si>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</si>
  <si>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</si>
  <si>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</si>
  <si>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</si>
  <si>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</si>
  <si>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</si>
  <si>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</si>
  <si>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</si>
  <si>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</si>
  <si>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</si>
  <si>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</si>
  <si>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</si>
  <si>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</si>
  <si>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</si>
  <si>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</si>
  <si>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</si>
  <si>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</si>
  <si>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</si>
  <si>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</si>
  <si>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</si>
  <si>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</si>
  <si>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</si>
  <si>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</si>
  <si>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</si>
  <si>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</si>
  <si>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</si>
  <si>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</si>
  <si>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</si>
  <si>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</si>
  <si>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</si>
  <si>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</si>
  <si>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</si>
  <si>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</si>
  <si>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</si>
  <si>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</si>
  <si>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</si>
  <si>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</si>
  <si>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</si>
  <si>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</si>
  <si>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</si>
  <si>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</si>
  <si>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</si>
  <si>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</si>
  <si>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</si>
  <si>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</si>
  <si>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</si>
  <si>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</si>
  <si>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</si>
  <si>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</si>
  <si>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</si>
  <si>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</si>
  <si>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</si>
  <si>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</si>
  <si>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</si>
  <si>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</si>
  <si>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</si>
  <si>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</si>
  <si>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</si>
  <si>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</si>
  <si>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</si>
  <si>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</si>
  <si>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</si>
  <si>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</si>
  <si>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</si>
  <si>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</si>
  <si>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</si>
  <si>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</si>
  <si>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</si>
  <si>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</si>
  <si>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</si>
  <si>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</si>
  <si>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</si>
  <si>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</si>
  <si>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</si>
  <si>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</si>
  <si>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</si>
  <si>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</si>
  <si>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</si>
  <si>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</si>
  <si>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</si>
  <si>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</si>
  <si>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</si>
  <si>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</si>
  <si>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</si>
  <si>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</si>
  <si>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</si>
  <si>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</si>
  <si>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</si>
  <si>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</si>
  <si>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</si>
  <si>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</si>
  <si>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</si>
  <si>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</si>
  <si>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</si>
  <si>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</si>
  <si>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</si>
  <si>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</si>
  <si>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</si>
  <si>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</si>
  <si>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</si>
  <si>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</si>
  <si>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</si>
  <si>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</si>
  <si>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</si>
  <si>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</si>
  <si>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</si>
  <si>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</si>
  <si>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</si>
  <si>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</si>
  <si>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</si>
  <si>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</si>
  <si>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</si>
  <si>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</si>
  <si>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</si>
  <si>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</si>
  <si>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</si>
  <si>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</si>
  <si>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</si>
  <si>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</si>
  <si>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</si>
  <si>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</si>
  <si>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</si>
  <si>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</si>
  <si>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</si>
  <si>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</si>
  <si>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</si>
  <si>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</si>
  <si>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</si>
  <si>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</si>
  <si>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</si>
  <si>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</si>
  <si>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</si>
  <si>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</si>
  <si>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</si>
  <si>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</si>
  <si>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</si>
  <si>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</si>
  <si>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</si>
  <si>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</si>
  <si>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</si>
  <si>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</si>
  <si>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</si>
  <si>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</si>
  <si>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</si>
  <si>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</si>
  <si>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</si>
  <si>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</si>
  <si>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</si>
  <si>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</si>
  <si>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</si>
  <si>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</si>
  <si>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</si>
  <si>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</si>
  <si>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</si>
  <si>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</si>
  <si>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</si>
  <si>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</si>
  <si>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</si>
  <si>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</si>
  <si>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</si>
  <si>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</si>
  <si>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</si>
  <si>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</si>
  <si>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</si>
  <si>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</si>
  <si>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</si>
  <si>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</si>
  <si>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</si>
  <si>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</si>
  <si>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</si>
  <si>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</si>
  <si>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</si>
  <si>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</si>
  <si>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</si>
  <si>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</si>
  <si>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</si>
  <si>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</si>
  <si>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</si>
  <si>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</si>
  <si>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</si>
  <si>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</si>
  <si>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</si>
  <si>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</si>
  <si>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</si>
  <si>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</si>
  <si>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</si>
  <si>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</si>
  <si>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</si>
  <si>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</si>
  <si>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</si>
  <si>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</si>
  <si>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</si>
  <si>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</si>
  <si>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</si>
  <si>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</si>
  <si>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</si>
  <si>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</si>
  <si>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</si>
  <si>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</si>
  <si>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</si>
  <si>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</si>
  <si>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</si>
  <si>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</si>
  <si>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</si>
  <si>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</si>
  <si>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</si>
  <si>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</si>
  <si>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</si>
  <si>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</si>
  <si>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</si>
  <si>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</si>
  <si>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</si>
  <si>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</si>
  <si>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</si>
  <si>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</si>
  <si>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</si>
  <si>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</si>
  <si>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</si>
  <si>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</si>
  <si>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</si>
  <si>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</si>
  <si>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</si>
  <si>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</si>
  <si>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</si>
  <si>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</si>
  <si>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</si>
  <si>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</si>
  <si>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</si>
  <si>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</si>
  <si>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</si>
  <si>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</si>
  <si>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</si>
  <si>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</si>
  <si>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</si>
  <si>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</si>
  <si>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</si>
  <si>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</si>
  <si>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</si>
  <si>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</si>
  <si>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</si>
  <si>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</si>
  <si>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</si>
  <si>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</si>
  <si>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</si>
  <si>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</si>
  <si>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</si>
  <si>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</si>
  <si>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</si>
  <si>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</si>
  <si>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</si>
  <si>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</si>
  <si>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</si>
  <si>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</si>
  <si>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</si>
  <si>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</si>
  <si>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</si>
  <si>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</si>
  <si>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</si>
  <si>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</si>
  <si>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</si>
  <si>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</si>
  <si>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</si>
  <si>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</si>
  <si>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</si>
  <si>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</si>
  <si>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</si>
  <si>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</si>
  <si>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</si>
  <si>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</si>
  <si>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</si>
  <si>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</si>
  <si>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</si>
  <si>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</si>
  <si>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</si>
  <si>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</si>
  <si>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</si>
  <si>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</si>
  <si>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</si>
  <si>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</si>
  <si>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</si>
  <si>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</si>
  <si>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</si>
  <si>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</si>
  <si>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</si>
  <si>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</si>
  <si>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</si>
  <si>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</si>
  <si>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</si>
  <si>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</si>
  <si>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</si>
  <si>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</si>
  <si>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</si>
  <si>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</si>
  <si>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</si>
  <si>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</si>
  <si>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</si>
  <si>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</si>
  <si>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</si>
  <si>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</si>
  <si>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</si>
  <si>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</si>
  <si>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</si>
  <si>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</si>
  <si>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</si>
  <si>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</si>
  <si>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</si>
  <si>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</si>
  <si>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</si>
  <si>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</si>
  <si>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</si>
  <si>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</si>
  <si>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</si>
  <si>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</si>
  <si>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</si>
  <si>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</si>
  <si>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</si>
  <si>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</si>
  <si>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</si>
  <si>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</si>
  <si>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</si>
  <si>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</si>
  <si>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</si>
  <si>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</si>
  <si>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</si>
  <si>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</si>
  <si>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</si>
  <si>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</si>
  <si>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</si>
  <si>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</si>
  <si>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</si>
  <si>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</si>
  <si>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</si>
  <si>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</si>
  <si>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</si>
  <si>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</si>
  <si>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</si>
  <si>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</si>
  <si>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</si>
  <si>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</si>
  <si>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</si>
  <si>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</si>
  <si>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</si>
  <si>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</si>
  <si>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</si>
  <si>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</si>
  <si>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</si>
  <si>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</si>
  <si>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</si>
  <si>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</si>
  <si>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</si>
  <si>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</si>
  <si>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</si>
  <si>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</si>
  <si>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</si>
  <si>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</si>
  <si>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</si>
  <si>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</si>
  <si>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</si>
  <si>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</si>
  <si>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</si>
  <si>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</si>
  <si>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</si>
  <si>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</si>
  <si>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</si>
  <si>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</si>
  <si>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</si>
  <si>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</si>
  <si>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</si>
  <si>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</si>
  <si>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</si>
  <si>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</si>
  <si>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</si>
  <si>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</si>
  <si>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</si>
  <si>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</si>
  <si>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</si>
  <si>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</si>
  <si>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</si>
  <si>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</si>
  <si>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</si>
  <si>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</si>
  <si>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</si>
  <si>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</si>
  <si>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</si>
  <si>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</si>
  <si>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</si>
  <si>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</si>
  <si>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</si>
  <si>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</si>
  <si>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</si>
  <si>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</si>
  <si>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</si>
  <si>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</si>
  <si>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</si>
  <si>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</si>
  <si>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</si>
  <si>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</si>
  <si>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</si>
  <si>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</si>
  <si>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</si>
  <si>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</si>
  <si>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</si>
  <si>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</si>
  <si>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</si>
  <si>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</si>
  <si>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</si>
  <si>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</si>
  <si>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</si>
  <si>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</si>
  <si>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</si>
  <si>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</si>
  <si>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</si>
  <si>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</si>
  <si>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</si>
  <si>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</si>
  <si>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</si>
  <si>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</si>
  <si>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</si>
  <si>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</si>
  <si>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</si>
  <si>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</si>
  <si>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</si>
  <si>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</si>
  <si>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</si>
  <si>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</si>
  <si>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</si>
  <si>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</si>
  <si>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</si>
  <si>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</si>
  <si>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</si>
  <si>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</si>
  <si>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</si>
  <si>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</si>
  <si>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</si>
  <si>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</si>
  <si>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</si>
  <si>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</si>
  <si>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</si>
  <si>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</si>
  <si>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</si>
  <si>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</si>
  <si>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</si>
  <si>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</si>
  <si>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</si>
  <si>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</si>
  <si>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</si>
  <si>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</si>
  <si>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</si>
  <si>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</si>
  <si>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</si>
  <si>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</si>
  <si>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</si>
  <si>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</si>
  <si>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</si>
  <si>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</si>
  <si>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</si>
  <si>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</si>
  <si>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</si>
  <si>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</si>
  <si>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</si>
  <si>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</si>
  <si>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</si>
  <si>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</si>
  <si>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</si>
  <si>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</si>
  <si>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</si>
  <si>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</si>
  <si>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</si>
  <si>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</si>
  <si>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</si>
  <si>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</si>
  <si>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</si>
  <si>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</si>
  <si>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</si>
  <si>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</si>
  <si>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</si>
  <si>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</si>
  <si>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</si>
  <si>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</si>
  <si>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</si>
  <si>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</si>
  <si>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</si>
  <si>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</si>
  <si>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</si>
  <si>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</si>
  <si>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</si>
  <si>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</si>
  <si>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</si>
  <si>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</si>
  <si>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</si>
  <si>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</si>
  <si>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</si>
  <si>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</si>
  <si>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</si>
  <si>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</si>
  <si>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</si>
  <si>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</si>
  <si>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</si>
  <si>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</si>
  <si>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</si>
  <si>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</si>
  <si>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</si>
  <si>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</si>
  <si>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</si>
  <si>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</si>
  <si>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</si>
  <si>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</si>
  <si>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</si>
  <si>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</si>
  <si>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</si>
  <si>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</si>
  <si>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</si>
  <si>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</si>
  <si>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</si>
  <si>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</si>
  <si>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</si>
  <si>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</si>
  <si>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</si>
  <si>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</si>
  <si>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</si>
  <si>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</si>
  <si>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</si>
  <si>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</si>
  <si>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</si>
  <si>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</si>
  <si>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</si>
  <si>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</si>
  <si>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</si>
  <si>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</si>
  <si>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</si>
  <si>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</si>
  <si>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</si>
  <si>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</si>
  <si>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</si>
  <si>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</si>
  <si>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</si>
  <si>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</si>
  <si>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</si>
  <si>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</si>
  <si>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</si>
  <si>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</si>
  <si>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</si>
  <si>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</si>
  <si>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</si>
  <si>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</si>
  <si>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</si>
  <si>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</si>
  <si>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</si>
  <si>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</si>
  <si>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</si>
  <si>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</si>
  <si>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</si>
  <si>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</si>
  <si>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</si>
  <si>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</si>
  <si>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</si>
  <si>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</si>
  <si>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</si>
  <si>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</si>
  <si>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</si>
  <si>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</si>
  <si>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</si>
  <si>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</si>
  <si>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</si>
  <si>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</si>
  <si>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</si>
  <si>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</si>
  <si>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</si>
  <si>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</si>
  <si>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</si>
  <si>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</si>
  <si>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</si>
  <si>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</si>
  <si>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</si>
  <si>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</si>
  <si>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</si>
  <si>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</si>
  <si>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</si>
  <si>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</si>
  <si>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</si>
  <si>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</si>
  <si>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</si>
  <si>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</si>
  <si>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</si>
  <si>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</si>
  <si>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</si>
  <si>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</si>
  <si>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</si>
  <si>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</si>
  <si>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</si>
  <si>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</si>
  <si>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</si>
  <si>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</si>
  <si>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</si>
  <si>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</si>
  <si>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</si>
  <si>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</si>
  <si>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</si>
  <si>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</si>
  <si>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</si>
  <si>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</si>
  <si>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</si>
  <si>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</si>
  <si>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</si>
  <si>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</si>
  <si>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</si>
  <si>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</si>
  <si>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</si>
  <si>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</si>
  <si>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</si>
  <si>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</si>
  <si>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</si>
  <si>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</si>
  <si>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</si>
  <si>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</si>
  <si>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</si>
  <si>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</si>
  <si>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</si>
  <si>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</si>
  <si>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</si>
  <si>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</si>
  <si>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</si>
  <si>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</si>
  <si>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</si>
  <si>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</si>
  <si>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</si>
  <si>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</si>
  <si>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</si>
  <si>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</si>
  <si>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</si>
  <si>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</si>
  <si>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</si>
  <si>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</si>
  <si>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</si>
  <si>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</si>
  <si>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</si>
  <si>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</si>
  <si>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</si>
  <si>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</si>
  <si>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</si>
  <si>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</si>
  <si>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</si>
  <si>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</si>
  <si>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</si>
  <si>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</si>
  <si>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</si>
  <si>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</si>
  <si>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</si>
  <si>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</si>
  <si>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</si>
  <si>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</si>
  <si>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</si>
  <si>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</si>
  <si>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</si>
  <si>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</si>
  <si>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</si>
  <si>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</si>
  <si>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</si>
  <si>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</si>
  <si>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</si>
  <si>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</si>
  <si>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</si>
  <si>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</si>
  <si>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</si>
  <si>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</si>
  <si>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</si>
  <si>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</si>
  <si>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</si>
  <si>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</si>
  <si>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</si>
  <si>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</si>
  <si>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</si>
  <si>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</si>
  <si>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</si>
  <si>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</si>
  <si>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</si>
  <si>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</si>
  <si>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</si>
  <si>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</si>
  <si>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</si>
  <si>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</si>
  <si>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</si>
  <si>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</si>
  <si>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</si>
  <si>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</si>
  <si>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</si>
  <si>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</si>
  <si>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</si>
  <si>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</si>
  <si>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</si>
  <si>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</si>
  <si>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</si>
  <si>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</si>
  <si>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</si>
  <si>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</si>
  <si>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</si>
  <si>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</si>
  <si>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</si>
  <si>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</si>
  <si>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</si>
  <si>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</si>
  <si>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</si>
  <si>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</si>
  <si>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</si>
  <si>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</si>
  <si>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</si>
  <si>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</si>
  <si>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</si>
  <si>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</si>
  <si>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</si>
  <si>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</si>
  <si>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</si>
  <si>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</si>
  <si>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</si>
  <si>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</si>
  <si>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</si>
  <si>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</si>
  <si>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</si>
  <si>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</si>
  <si>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</si>
  <si>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</si>
  <si>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</si>
  <si>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</si>
  <si>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</si>
  <si>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</si>
  <si>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</si>
  <si>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</si>
  <si>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</si>
  <si>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</si>
  <si>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</si>
  <si>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</si>
  <si>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</si>
  <si>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</si>
  <si>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</si>
  <si>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</si>
  <si>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</si>
  <si>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</si>
  <si>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</si>
  <si>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</si>
  <si>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</si>
  <si>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</si>
  <si>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</si>
  <si>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</si>
  <si>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</si>
  <si>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</si>
  <si>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</si>
  <si>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</si>
  <si>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</si>
  <si>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</si>
  <si>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</si>
  <si>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</si>
  <si>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</si>
  <si>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</si>
  <si>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</si>
  <si>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</si>
  <si>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</si>
  <si>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</si>
  <si>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</si>
  <si>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</si>
  <si>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</si>
  <si>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</si>
  <si>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</si>
  <si>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</si>
  <si>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</si>
  <si>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</si>
  <si>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</si>
  <si>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</si>
  <si>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</si>
  <si>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</si>
  <si>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</si>
  <si>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</si>
  <si>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</si>
  <si>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</si>
  <si>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</si>
  <si>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</si>
  <si>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</si>
  <si>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</si>
  <si>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</si>
  <si>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</si>
  <si>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</si>
  <si>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</si>
  <si>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</si>
  <si>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</si>
  <si>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</si>
  <si>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</si>
  <si>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</si>
  <si>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</si>
  <si>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</si>
  <si>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</si>
  <si>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</si>
  <si>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</si>
  <si>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</si>
  <si>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</si>
  <si>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</si>
  <si>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</si>
  <si>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</si>
  <si>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</si>
  <si>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</si>
  <si>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</si>
  <si>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</si>
  <si>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</si>
  <si>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</si>
  <si>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</si>
  <si>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</si>
  <si>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</si>
  <si>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</si>
  <si>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</si>
  <si>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</si>
  <si>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</si>
  <si>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</si>
  <si>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</si>
  <si>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</si>
  <si>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</si>
  <si>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</si>
  <si>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</si>
  <si>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</si>
  <si>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</si>
  <si>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</si>
  <si>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</si>
  <si>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</si>
  <si>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</si>
  <si>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</si>
  <si>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</si>
  <si>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</si>
  <si>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</si>
  <si>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</si>
  <si>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</si>
  <si>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</si>
  <si>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</si>
  <si>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</si>
  <si>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</si>
  <si>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</si>
  <si>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</si>
  <si>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</si>
  <si>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</si>
  <si>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</si>
  <si>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</si>
  <si>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</si>
  <si>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</si>
  <si>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</si>
  <si>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</si>
  <si>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</si>
  <si>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</si>
  <si>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</si>
  <si>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</si>
  <si>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</si>
  <si>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</si>
  <si>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</si>
  <si>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</si>
  <si>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</si>
  <si>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</si>
  <si>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</si>
  <si>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</si>
  <si>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</si>
  <si>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</si>
  <si>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</si>
  <si>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</si>
  <si>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</si>
  <si>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</si>
  <si>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</si>
  <si>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</si>
  <si>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</si>
  <si>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</si>
  <si>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</si>
  <si>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</si>
  <si>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</si>
  <si>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</si>
  <si>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</si>
  <si>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</si>
  <si>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</si>
  <si>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</si>
  <si>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</si>
  <si>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</si>
  <si>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</si>
  <si>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</si>
  <si>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</si>
  <si>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</si>
  <si>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</si>
  <si>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</si>
  <si>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</si>
  <si>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</si>
  <si>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</si>
  <si>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</si>
  <si>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</si>
  <si>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</si>
  <si>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</si>
  <si>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</si>
  <si>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</si>
  <si>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</si>
  <si>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</si>
  <si>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</si>
  <si>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</si>
  <si>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</si>
  <si>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</si>
  <si>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</si>
  <si>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</si>
  <si>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</si>
  <si>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</si>
  <si>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</si>
  <si>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</si>
  <si>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</si>
  <si>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</si>
  <si>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</si>
  <si>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</si>
  <si>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</si>
  <si>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</si>
  <si>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</si>
  <si>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</si>
  <si>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</si>
  <si>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</si>
  <si>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</si>
  <si>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</si>
  <si>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</si>
  <si>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</si>
  <si>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</si>
  <si>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</si>
  <si>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</si>
  <si>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</si>
  <si>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</si>
  <si>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</si>
  <si>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</si>
  <si>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</si>
  <si>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</si>
  <si>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</si>
  <si>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</si>
  <si>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</si>
  <si>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</si>
  <si>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</si>
  <si>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</si>
  <si>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</si>
  <si>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</si>
  <si>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</si>
  <si>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</si>
  <si>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</si>
  <si>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</si>
  <si>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</si>
  <si>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</si>
  <si>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</si>
  <si>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</si>
  <si>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</si>
  <si>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</si>
  <si>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</si>
  <si>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</si>
  <si>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</si>
  <si>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</si>
  <si>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</si>
  <si>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</si>
  <si>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</si>
  <si>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</si>
  <si>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</si>
  <si>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</si>
  <si>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</si>
  <si>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</si>
  <si>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</si>
  <si>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</si>
  <si>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</si>
  <si>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</si>
  <si>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</si>
  <si>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</si>
  <si>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</si>
  <si>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</si>
  <si>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</si>
  <si>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</si>
  <si>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</si>
  <si>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</si>
  <si>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</si>
  <si>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</si>
  <si>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</si>
  <si>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</si>
  <si>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</si>
  <si>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</si>
  <si>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</si>
  <si>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</si>
  <si>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</si>
  <si>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</si>
  <si>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</si>
  <si>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</si>
  <si>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</si>
  <si>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</si>
  <si>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</si>
  <si>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</si>
  <si>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</si>
  <si>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</si>
  <si>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</si>
  <si>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</si>
  <si>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</si>
  <si>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</si>
  <si>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</si>
  <si>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</si>
  <si>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</si>
  <si>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</si>
  <si>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</si>
  <si>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</si>
  <si>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</si>
  <si>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</si>
  <si>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</si>
  <si>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</si>
  <si>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</si>
  <si>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</si>
  <si>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</si>
  <si>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</si>
  <si>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</si>
  <si>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</si>
  <si>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</si>
  <si>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</si>
  <si>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</si>
  <si>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</si>
  <si>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</si>
  <si>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</si>
  <si>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</si>
  <si>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</si>
  <si>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</si>
  <si>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</si>
  <si>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</si>
  <si>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</si>
  <si>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</si>
  <si>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</si>
  <si>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</si>
  <si>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</si>
  <si>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</si>
  <si>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</si>
  <si>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</si>
  <si>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</si>
  <si>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</si>
  <si>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</si>
  <si>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</si>
  <si>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</si>
  <si>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</si>
  <si>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</si>
  <si>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</si>
  <si>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</si>
  <si>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</si>
  <si>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</si>
  <si>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</si>
  <si>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</si>
  <si>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</si>
  <si>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</si>
  <si>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</si>
  <si>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</si>
  <si>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</si>
  <si>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</si>
  <si>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</si>
  <si>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</si>
  <si>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</si>
  <si>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</si>
  <si>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</si>
  <si>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</si>
  <si>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</si>
  <si>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</si>
  <si>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</si>
  <si>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</si>
  <si>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</si>
  <si>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</si>
  <si>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</si>
  <si>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</si>
  <si>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</si>
  <si>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</si>
  <si>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</si>
  <si>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</si>
  <si>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</si>
  <si>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</si>
  <si>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</si>
  <si>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</si>
  <si>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</si>
  <si>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</si>
  <si>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</si>
  <si>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</si>
  <si>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</si>
  <si>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</si>
  <si>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</si>
  <si>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</si>
  <si>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</si>
  <si>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</si>
  <si>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</si>
  <si>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</si>
  <si>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</si>
  <si>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</si>
  <si>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</si>
  <si>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</si>
  <si>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</si>
  <si>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</si>
  <si>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</si>
  <si>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</si>
  <si>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</si>
  <si>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</si>
  <si>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</si>
  <si>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</si>
  <si>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</si>
  <si>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</si>
  <si>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</si>
  <si>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</si>
  <si>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</si>
  <si>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</si>
  <si>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</si>
  <si>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</si>
  <si>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</si>
  <si>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</si>
  <si>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</si>
  <si>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</si>
  <si>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</si>
  <si>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</si>
  <si>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</si>
  <si>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</si>
  <si>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</si>
  <si>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</si>
  <si>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</si>
  <si>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</si>
  <si>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</si>
  <si>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</si>
  <si>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</si>
  <si>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</si>
  <si>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</si>
  <si>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</si>
  <si>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</si>
  <si>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</si>
  <si>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</si>
  <si>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</si>
  <si>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</si>
  <si>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</si>
  <si>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</si>
  <si>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</si>
  <si>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</si>
  <si>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</si>
  <si>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</si>
  <si>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</si>
  <si>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</si>
  <si>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</si>
  <si>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</si>
  <si>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</si>
  <si>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</si>
  <si>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</si>
  <si>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</si>
  <si>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</si>
  <si>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</si>
  <si>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</si>
  <si>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</si>
  <si>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</si>
  <si>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</si>
  <si>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</si>
  <si>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</si>
  <si>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</si>
  <si>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</si>
  <si>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</si>
  <si>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</si>
  <si>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</si>
  <si>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</si>
  <si>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</si>
  <si>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</si>
  <si>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</si>
  <si>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</si>
  <si>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</si>
  <si>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</si>
  <si>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</si>
  <si>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</si>
  <si>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</si>
  <si>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</si>
  <si>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</si>
  <si>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</si>
  <si>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</si>
  <si>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</si>
  <si>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</si>
  <si>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</si>
  <si>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</si>
  <si>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</si>
  <si>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</si>
  <si>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</si>
  <si>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</si>
  <si>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</si>
  <si>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</si>
  <si>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</si>
  <si>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</si>
  <si>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</si>
  <si>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</si>
  <si>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</si>
  <si>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</si>
  <si>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</si>
  <si>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</si>
  <si>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</si>
  <si>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</si>
  <si>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</si>
  <si>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</si>
  <si>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</si>
  <si>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</si>
  <si>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</si>
  <si>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</si>
  <si>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</si>
  <si>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</si>
  <si>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</si>
  <si>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</si>
  <si>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</si>
  <si>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</si>
  <si>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</si>
  <si>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</si>
  <si>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</si>
  <si>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</si>
  <si>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</si>
  <si>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</si>
  <si>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</si>
  <si>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</si>
  <si>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</si>
  <si>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</si>
  <si>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</si>
  <si>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</si>
  <si>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</si>
  <si>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</si>
  <si>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</si>
  <si>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</si>
  <si>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</si>
  <si>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</si>
  <si>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</si>
  <si>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</si>
  <si>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</si>
  <si>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</si>
  <si>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</si>
  <si>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</si>
  <si>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</si>
  <si>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</si>
  <si>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</si>
  <si>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</si>
  <si>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</si>
  <si>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</si>
  <si>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</si>
  <si>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</si>
  <si>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</si>
  <si>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</si>
  <si>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</si>
  <si>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</si>
  <si>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</si>
  <si>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</si>
  <si>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</si>
  <si>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</si>
  <si>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</si>
  <si>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</si>
  <si>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</si>
  <si>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</si>
  <si>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</si>
  <si>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</si>
  <si>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</si>
  <si>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</si>
  <si>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</si>
  <si>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</si>
  <si>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</si>
  <si>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</si>
  <si>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</si>
  <si>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</si>
  <si>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</si>
  <si>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</si>
  <si>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</si>
  <si>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</si>
  <si>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</si>
  <si>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</si>
  <si>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</si>
  <si>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</si>
  <si>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</si>
  <si>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</si>
  <si>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</si>
  <si>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</si>
  <si>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</si>
  <si>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</si>
  <si>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</si>
  <si>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</si>
  <si>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</si>
  <si>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</si>
  <si>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</si>
  <si>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</si>
  <si>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</si>
  <si>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</si>
  <si>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</si>
  <si>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</si>
  <si>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</si>
  <si>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</si>
  <si>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</si>
  <si>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</si>
  <si>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</si>
  <si>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</si>
  <si>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</si>
  <si>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</si>
  <si>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</si>
  <si>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</si>
  <si>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</si>
  <si>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</si>
  <si>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</si>
  <si>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</si>
  <si>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</si>
  <si>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</si>
  <si>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</si>
  <si>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</si>
  <si>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</si>
  <si>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</si>
  <si>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</si>
  <si>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</si>
  <si>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</si>
  <si>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</si>
  <si>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</si>
  <si>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</si>
  <si>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</si>
  <si>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</si>
  <si>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</si>
  <si>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</si>
  <si>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</si>
  <si>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</si>
  <si>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</si>
  <si>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</si>
  <si>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</si>
  <si>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</si>
  <si>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</si>
  <si>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</si>
  <si>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</si>
  <si>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</si>
  <si>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</si>
  <si>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</si>
  <si>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</si>
  <si>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</si>
  <si>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</si>
  <si>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</si>
  <si>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</si>
  <si>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</si>
  <si>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</si>
  <si>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</si>
  <si>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</si>
  <si>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</si>
  <si>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</si>
  <si>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</si>
  <si>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</si>
  <si>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</si>
  <si>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</si>
  <si>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</si>
  <si>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</si>
  <si>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</si>
  <si>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</si>
  <si>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</si>
  <si>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</si>
  <si>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</si>
  <si>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</si>
  <si>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</si>
  <si>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</si>
  <si>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</si>
  <si>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</si>
  <si>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</si>
  <si>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</si>
  <si>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</si>
  <si>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</si>
  <si>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</si>
  <si>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</si>
  <si>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</si>
  <si>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</si>
  <si>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</si>
  <si>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</si>
  <si>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</si>
  <si>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</si>
  <si>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</si>
  <si>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</si>
  <si>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</si>
  <si>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</si>
  <si>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</si>
  <si>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</si>
  <si>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</si>
  <si>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</si>
  <si>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</si>
  <si>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</si>
  <si>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</si>
  <si>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</si>
  <si>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</si>
  <si>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</si>
  <si>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</si>
  <si>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</si>
  <si>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</si>
  <si>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</si>
  <si>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</si>
  <si>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</si>
  <si>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</si>
  <si>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</si>
  <si>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</si>
  <si>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</si>
  <si>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</si>
  <si>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</si>
  <si>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</si>
  <si>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</si>
  <si>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</si>
  <si>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</si>
  <si>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</si>
  <si>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</si>
  <si>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</si>
  <si>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</si>
  <si>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</si>
  <si>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</si>
  <si>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</si>
  <si>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</si>
  <si>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</si>
  <si>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</si>
  <si>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</si>
  <si>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</si>
  <si>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</si>
  <si>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</si>
  <si>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</si>
  <si>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</si>
  <si>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</si>
  <si>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</si>
  <si>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</si>
  <si>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</si>
  <si>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</si>
  <si>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</si>
  <si>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</si>
  <si>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</si>
  <si>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</si>
  <si>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</si>
  <si>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</si>
  <si>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</si>
  <si>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</si>
  <si>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</si>
  <si>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</si>
  <si>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</si>
  <si>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</si>
  <si>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</si>
  <si>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</si>
  <si>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</si>
  <si>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</si>
  <si>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</si>
  <si>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</si>
  <si>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</si>
  <si>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</si>
  <si>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</si>
  <si>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</si>
  <si>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</si>
  <si>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</si>
  <si>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</si>
  <si>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</si>
  <si>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</si>
  <si>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</si>
  <si>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</si>
  <si>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</si>
  <si>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</si>
  <si>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</si>
  <si>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</si>
  <si>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</si>
  <si>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</si>
  <si>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</si>
  <si>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</si>
  <si>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</si>
  <si>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</si>
  <si>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</si>
  <si>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</si>
  <si>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</si>
  <si>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</si>
  <si>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</si>
  <si>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</si>
  <si>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</si>
  <si>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</si>
  <si>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</si>
  <si>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</si>
  <si>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</si>
  <si>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</si>
  <si>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</si>
  <si>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</si>
  <si>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</si>
  <si>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</si>
  <si>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</si>
  <si>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</si>
  <si>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</si>
  <si>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</si>
  <si>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</si>
  <si>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</si>
  <si>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</si>
  <si>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</si>
  <si>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</si>
  <si>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</si>
  <si>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</si>
  <si>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</si>
  <si>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</si>
  <si>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</si>
  <si>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</si>
  <si>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</si>
  <si>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</si>
  <si>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</si>
  <si>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</si>
  <si>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</si>
  <si>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</si>
  <si>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</si>
  <si>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</si>
  <si>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</si>
  <si>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</si>
  <si>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</si>
  <si>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</si>
  <si>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</si>
  <si>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</si>
  <si>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</si>
  <si>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</si>
  <si>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</si>
  <si>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</si>
  <si>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</si>
  <si>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</si>
  <si>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</si>
  <si>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</si>
  <si>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</si>
  <si>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</si>
  <si>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</si>
  <si>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</si>
  <si>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</si>
  <si>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</si>
  <si>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</si>
  <si>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</si>
  <si>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</si>
  <si>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</si>
  <si>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</si>
  <si>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</si>
  <si>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</si>
  <si>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</si>
  <si>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</si>
  <si>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</si>
  <si>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</si>
  <si>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</si>
  <si>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</si>
  <si>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</si>
  <si>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</si>
  <si>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</si>
  <si>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</si>
  <si>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</si>
  <si>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</si>
  <si>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</si>
  <si>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</si>
  <si>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</si>
  <si>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</si>
  <si>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</si>
  <si>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</si>
  <si>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</si>
  <si>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</si>
  <si>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</si>
  <si>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</si>
  <si>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</si>
  <si>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</si>
  <si>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</si>
  <si>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</si>
  <si>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</si>
  <si>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</si>
  <si>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</si>
  <si>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</si>
  <si>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</si>
  <si>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</si>
  <si>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</si>
  <si>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</si>
  <si>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</si>
  <si>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</si>
  <si>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</si>
  <si>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</si>
  <si>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</si>
  <si>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</si>
  <si>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</si>
  <si>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</si>
  <si>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</si>
  <si>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</si>
  <si>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</si>
  <si>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</si>
  <si>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</si>
  <si>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</si>
  <si>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</si>
  <si>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</si>
  <si>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</si>
  <si>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</si>
  <si>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</si>
  <si>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</si>
  <si>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</si>
  <si>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</si>
  <si>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</si>
  <si>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</si>
  <si>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</si>
  <si>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</si>
  <si>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</si>
  <si>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</si>
  <si>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</si>
  <si>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</si>
  <si>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</si>
  <si>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</si>
  <si>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</si>
  <si>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</si>
  <si>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</si>
  <si>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</si>
  <si>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</si>
  <si>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</si>
  <si>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</si>
  <si>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</si>
  <si>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</si>
  <si>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</si>
  <si>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</si>
  <si>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</si>
  <si>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</si>
  <si>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</si>
  <si>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</si>
  <si>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</si>
  <si>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</si>
  <si>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</si>
  <si>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</si>
  <si>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</si>
  <si>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</si>
  <si>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</si>
  <si>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</si>
  <si>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</si>
  <si>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</si>
  <si>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</si>
  <si>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</si>
  <si>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</si>
  <si>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</si>
  <si>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</si>
  <si>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</si>
  <si>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</si>
  <si>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</si>
  <si>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</si>
  <si>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</si>
  <si>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</si>
  <si>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</si>
  <si>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</si>
  <si>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</si>
  <si>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</si>
  <si>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</si>
  <si>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</si>
  <si>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</si>
  <si>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</si>
  <si>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</si>
  <si>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</si>
  <si>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</si>
  <si>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</si>
  <si>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</si>
  <si>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</si>
  <si>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</si>
  <si>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</si>
  <si>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</si>
  <si>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</si>
  <si>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</si>
  <si>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</si>
  <si>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</si>
  <si>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</si>
  <si>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</si>
  <si>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</si>
  <si>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</si>
  <si>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</si>
  <si>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</si>
  <si>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</si>
  <si>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</si>
  <si>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</si>
  <si>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</si>
  <si>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</si>
  <si>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</si>
  <si>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</si>
  <si>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</si>
  <si>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</si>
  <si>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</si>
  <si>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</si>
  <si>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</si>
  <si>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</si>
  <si>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</si>
  <si>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</si>
  <si>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</si>
  <si>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</si>
  <si>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</si>
  <si>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</si>
  <si>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</si>
  <si>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</si>
  <si>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</si>
  <si>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</si>
  <si>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</si>
  <si>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</si>
  <si>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</si>
  <si>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</si>
  <si>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</si>
  <si>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</si>
  <si>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</si>
  <si>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</si>
  <si>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</si>
  <si>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</si>
  <si>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</si>
  <si>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</si>
  <si>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</si>
  <si>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</si>
  <si>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</si>
  <si>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</si>
  <si>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</si>
  <si>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</si>
  <si>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</si>
  <si>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</si>
  <si>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</si>
  <si>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</si>
  <si>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</si>
  <si>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</si>
  <si>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</si>
  <si>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</si>
  <si>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</si>
  <si>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</si>
  <si>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</si>
  <si>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</si>
  <si>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</si>
  <si>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</si>
  <si>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</si>
  <si>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</si>
  <si>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</si>
  <si>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</si>
  <si>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</si>
  <si>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</si>
  <si>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</si>
  <si>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</si>
  <si>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</si>
  <si>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</si>
  <si>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</si>
  <si>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</si>
  <si>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</si>
  <si>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</si>
  <si>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</si>
  <si>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</si>
  <si>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</si>
  <si>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</si>
  <si>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</si>
  <si>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</si>
  <si>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</si>
  <si>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</si>
  <si>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</si>
  <si>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</si>
  <si>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</si>
  <si>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</si>
  <si>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</si>
  <si>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</si>
  <si>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</si>
  <si>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</si>
  <si>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</si>
  <si>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</si>
  <si>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</si>
  <si>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</si>
  <si>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</si>
  <si>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</si>
  <si>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</si>
  <si>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</si>
  <si>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</si>
  <si>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</si>
  <si>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</si>
  <si>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</si>
  <si>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</si>
  <si>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</si>
  <si>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</si>
  <si>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</si>
  <si>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</si>
  <si>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</si>
  <si>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</si>
  <si>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</si>
  <si>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</si>
  <si>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</si>
  <si>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</si>
  <si>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</si>
  <si>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</si>
  <si>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</si>
  <si>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</si>
  <si>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</si>
  <si>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</si>
  <si>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</si>
  <si>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</si>
  <si>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</si>
  <si>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</si>
  <si>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</si>
  <si>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</si>
  <si>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</si>
  <si>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</si>
  <si>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</si>
  <si>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</si>
  <si>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</si>
  <si>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</si>
  <si>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</si>
  <si>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</si>
  <si>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</si>
  <si>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</si>
  <si>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</si>
  <si>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</si>
  <si>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</si>
  <si>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</si>
  <si>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</si>
  <si>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</si>
  <si>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</si>
  <si>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</si>
  <si>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</si>
  <si>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</si>
  <si>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</si>
  <si>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</si>
  <si>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</si>
  <si>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</si>
  <si>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</si>
  <si>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</si>
  <si>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</si>
  <si>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</si>
  <si>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</si>
  <si>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</si>
  <si>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</si>
  <si>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</si>
  <si>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</si>
  <si>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</si>
  <si>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</si>
  <si>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</si>
  <si>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</si>
  <si>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</si>
  <si>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</si>
  <si>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</si>
  <si>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</si>
  <si>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</si>
  <si>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</si>
  <si>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</si>
  <si>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</si>
  <si>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</si>
  <si>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</si>
  <si>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</si>
  <si>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</si>
  <si>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</si>
  <si>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</si>
  <si>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</si>
  <si>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</si>
  <si>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</si>
  <si>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</si>
  <si>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</si>
  <si>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</si>
  <si>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</si>
  <si>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</si>
  <si>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</si>
  <si>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</si>
  <si>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</si>
  <si>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</si>
  <si>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</si>
  <si>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</si>
  <si>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</si>
  <si>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</si>
  <si>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</si>
  <si>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</si>
  <si>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</si>
  <si>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</si>
  <si>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</si>
  <si>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</si>
  <si>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</si>
  <si>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</si>
  <si>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</si>
  <si>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</si>
  <si>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</si>
  <si>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</si>
  <si>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</si>
  <si>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</si>
  <si>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</si>
  <si>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</si>
  <si>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</si>
  <si>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</si>
  <si>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</si>
  <si>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</si>
  <si>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</si>
  <si>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</si>
  <si>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</si>
  <si>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</si>
  <si>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</si>
  <si>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</si>
  <si>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</si>
  <si>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</si>
  <si>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</si>
  <si>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</si>
  <si>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</si>
  <si>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</si>
  <si>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</si>
  <si>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</si>
  <si>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</si>
  <si>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</si>
  <si>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</si>
  <si>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</si>
  <si>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</si>
  <si>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</si>
  <si>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</si>
  <si>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</si>
  <si>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</si>
  <si>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</si>
  <si>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</si>
  <si>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</si>
  <si>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</si>
  <si>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</si>
  <si>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</si>
  <si>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</si>
  <si>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</si>
  <si>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</si>
  <si>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</si>
  <si>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</si>
  <si>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</si>
  <si>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</si>
  <si>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</si>
  <si>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</si>
  <si>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</si>
  <si>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</si>
  <si>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</si>
  <si>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</si>
  <si>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</si>
  <si>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</si>
  <si>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</si>
  <si>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</si>
  <si>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</si>
  <si>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</si>
  <si>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</si>
  <si>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</si>
  <si>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</si>
  <si>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</si>
  <si>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</si>
  <si>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</si>
  <si>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</si>
  <si>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</si>
  <si>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</si>
  <si>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</si>
  <si>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</si>
  <si>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</si>
  <si>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</si>
  <si>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</si>
  <si>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</si>
  <si>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</si>
  <si>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</si>
  <si>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</si>
  <si>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</si>
  <si>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</si>
  <si>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</si>
  <si>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</si>
  <si>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</si>
  <si>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</si>
  <si>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</si>
  <si>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</si>
  <si>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</si>
  <si>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</si>
  <si>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</si>
  <si>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</si>
  <si>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</si>
  <si>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</si>
  <si>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</si>
  <si>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</si>
  <si>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</si>
  <si>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</si>
  <si>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</si>
  <si>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</si>
  <si>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</si>
  <si>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</si>
  <si>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</si>
  <si>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</si>
  <si>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</si>
  <si>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</si>
  <si>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</si>
  <si>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</si>
  <si>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</si>
  <si>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</si>
  <si>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</si>
  <si>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</si>
  <si>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</si>
  <si>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</si>
  <si>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</si>
  <si>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</si>
  <si>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</si>
  <si>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</si>
  <si>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</si>
  <si>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</si>
  <si>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</si>
  <si>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</si>
  <si>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</si>
  <si>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</si>
  <si>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</si>
  <si>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</si>
  <si>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</si>
  <si>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</si>
  <si>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</si>
  <si>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</si>
  <si>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</si>
  <si>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</si>
  <si>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</si>
  <si>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</si>
  <si>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</si>
  <si>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</si>
  <si>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</si>
  <si>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</si>
  <si>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</si>
  <si>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</si>
  <si>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</si>
  <si>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</si>
  <si>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</si>
  <si>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</si>
  <si>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</si>
  <si>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</si>
  <si>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</si>
  <si>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</si>
  <si>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</si>
  <si>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</si>
  <si>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</si>
  <si>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</si>
  <si>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</si>
  <si>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</si>
  <si>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</si>
  <si>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</si>
  <si>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</si>
  <si>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</si>
  <si>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</si>
  <si>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</si>
  <si>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</si>
  <si>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</si>
  <si>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</si>
  <si>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</si>
  <si>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</si>
  <si>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</si>
  <si>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</si>
  <si>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</si>
  <si>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</si>
  <si>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</si>
  <si>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</si>
  <si>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</si>
  <si>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</si>
  <si>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</si>
  <si>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</si>
  <si>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</si>
  <si>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</si>
  <si>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</si>
  <si>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</si>
  <si>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</si>
  <si>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</si>
  <si>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</si>
  <si>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</si>
  <si>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</si>
  <si>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</si>
  <si>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</si>
  <si>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</si>
  <si>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</si>
  <si>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</si>
  <si>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</si>
  <si>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</si>
  <si>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</si>
  <si>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</si>
  <si>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</si>
  <si>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</si>
  <si>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</si>
  <si>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</si>
  <si>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</si>
  <si>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</si>
  <si>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</si>
  <si>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</si>
  <si>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</si>
  <si>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</si>
  <si>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</si>
  <si>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</si>
  <si>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</si>
  <si>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</si>
  <si>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</si>
  <si>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</si>
  <si>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</si>
  <si>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</si>
  <si>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</si>
  <si>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</si>
  <si>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</si>
  <si>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</si>
  <si>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</si>
  <si>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</si>
  <si>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</si>
  <si>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</si>
  <si>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</si>
  <si>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</si>
  <si>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</si>
  <si>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</si>
  <si>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</si>
  <si>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</si>
  <si>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</si>
  <si>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</si>
  <si>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</si>
  <si>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</si>
  <si>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</si>
  <si>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</si>
  <si>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</si>
  <si>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</si>
  <si>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</si>
  <si>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</si>
  <si>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</si>
  <si>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</si>
  <si>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</si>
  <si>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</si>
  <si>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</si>
  <si>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</si>
  <si>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</si>
  <si>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</si>
  <si>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</si>
  <si>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</si>
  <si>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</si>
  <si>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</si>
  <si>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</si>
  <si>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</si>
  <si>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</si>
  <si>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</si>
  <si>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</si>
  <si>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</si>
  <si>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</si>
  <si>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</si>
  <si>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</si>
  <si>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</si>
  <si>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</si>
  <si>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</si>
  <si>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</si>
  <si>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</si>
  <si>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</si>
  <si>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</si>
  <si>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</si>
  <si>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</si>
  <si>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</si>
  <si>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</si>
  <si>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</si>
  <si>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</si>
  <si>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</si>
  <si>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</si>
  <si>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</si>
  <si>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</si>
  <si>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</si>
  <si>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</si>
  <si>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</si>
  <si>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</si>
  <si>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</si>
  <si>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</si>
  <si>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</si>
  <si>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</si>
  <si>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</si>
  <si>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</si>
  <si>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</si>
  <si>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</si>
  <si>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</si>
  <si>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</si>
  <si>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</si>
  <si>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</si>
  <si>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</si>
  <si>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</si>
  <si>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</si>
  <si>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</si>
  <si>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</si>
  <si>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</si>
  <si>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</si>
  <si>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</si>
  <si>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</si>
  <si>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</si>
  <si>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</si>
  <si>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</si>
  <si>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</si>
  <si>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</si>
  <si>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</si>
  <si>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</si>
  <si>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</si>
  <si>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</si>
  <si>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</si>
  <si>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</si>
  <si>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</si>
  <si>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</si>
  <si>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</si>
  <si>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</si>
  <si>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</si>
  <si>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</si>
  <si>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</si>
  <si>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</si>
  <si>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</si>
  <si>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</si>
  <si>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</si>
  <si>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</si>
  <si>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</si>
  <si>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</si>
  <si>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</si>
  <si>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</si>
  <si>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</si>
  <si>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</si>
  <si>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</si>
  <si>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</si>
  <si>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</si>
  <si>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</si>
  <si>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</si>
  <si>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</si>
  <si>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</si>
  <si>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</si>
  <si>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</si>
  <si>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</si>
  <si>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</si>
  <si>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</si>
  <si>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</si>
  <si>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</si>
  <si>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</si>
  <si>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</si>
  <si>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</si>
  <si>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</si>
  <si>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</si>
  <si>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</si>
  <si>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</si>
  <si>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</si>
  <si>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</si>
  <si>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</si>
  <si>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</si>
  <si>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</si>
  <si>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</si>
  <si>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</si>
  <si>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</si>
  <si>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</si>
  <si>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</si>
  <si>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</si>
  <si>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</si>
  <si>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</si>
  <si>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</si>
  <si>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</si>
  <si>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</si>
  <si>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</si>
  <si>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</si>
  <si>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</si>
  <si>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</si>
  <si>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</si>
  <si>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</si>
  <si>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</si>
  <si>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</si>
  <si>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</si>
  <si>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</si>
  <si>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</si>
  <si>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</si>
  <si>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</si>
  <si>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</si>
  <si>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</si>
  <si>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</si>
  <si>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</si>
  <si>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</si>
  <si>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</si>
  <si>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</si>
  <si>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</si>
  <si>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</si>
  <si>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</si>
  <si>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</si>
  <si>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</si>
  <si>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</si>
  <si>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</si>
  <si>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</si>
  <si>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</si>
  <si>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</si>
  <si>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</si>
  <si>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</si>
  <si>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</si>
  <si>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</si>
  <si>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</si>
  <si>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</si>
  <si>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</si>
  <si>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</si>
  <si>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</si>
  <si>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</si>
  <si>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</si>
  <si>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</si>
  <si>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</si>
  <si>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</si>
  <si>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</si>
  <si>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</si>
  <si>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</si>
  <si>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</si>
  <si>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</si>
  <si>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</si>
  <si>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</si>
  <si>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</si>
  <si>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</si>
  <si>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</si>
  <si>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</si>
  <si>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</si>
  <si>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</si>
  <si>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</si>
  <si>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</si>
  <si>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</si>
  <si>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</si>
  <si>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</si>
  <si>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</si>
  <si>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</si>
  <si>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</si>
  <si>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</si>
  <si>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</si>
  <si>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</si>
  <si>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</si>
  <si>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</si>
  <si>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</si>
  <si>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</si>
  <si>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</si>
  <si>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</si>
  <si>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</si>
  <si>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</si>
  <si>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</si>
  <si>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</si>
  <si>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</si>
  <si>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</si>
  <si>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</si>
  <si>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</si>
  <si>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</si>
  <si>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</si>
  <si>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</si>
  <si>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</si>
  <si>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</si>
  <si>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</si>
  <si>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</si>
  <si>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</si>
  <si>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</si>
  <si>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</si>
  <si>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</si>
  <si>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</si>
  <si>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</si>
  <si>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</si>
  <si>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</si>
  <si>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</si>
  <si>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</si>
  <si>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</si>
  <si>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</si>
  <si>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</si>
  <si>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</si>
  <si>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</si>
  <si>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</si>
  <si>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</si>
  <si>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</si>
  <si>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</si>
  <si>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</si>
  <si>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</si>
  <si>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</si>
  <si>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</si>
  <si>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</si>
  <si>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</si>
  <si>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</si>
  <si>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</si>
  <si>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</si>
  <si>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</si>
  <si>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</si>
  <si>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</si>
  <si>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</si>
  <si>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</si>
  <si>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</si>
  <si>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</si>
  <si>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</si>
  <si>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</si>
  <si>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</si>
  <si>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</si>
  <si>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</si>
  <si>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</si>
  <si>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</si>
  <si>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</si>
  <si>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</si>
  <si>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</si>
  <si>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</si>
  <si>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</si>
  <si>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</si>
  <si>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</si>
  <si>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</si>
  <si>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</si>
  <si>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</si>
  <si>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</si>
  <si>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</si>
  <si>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</si>
  <si>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</si>
  <si>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</si>
  <si>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</si>
  <si>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</si>
  <si>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</si>
  <si>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</si>
  <si>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</si>
  <si>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</si>
  <si>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</si>
  <si>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</si>
  <si>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</si>
  <si>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</si>
  <si>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</si>
  <si>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</si>
  <si>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</si>
  <si>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</si>
  <si>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</si>
  <si>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</si>
  <si>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</si>
  <si>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</si>
  <si>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</si>
  <si>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</si>
  <si>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</si>
  <si>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</si>
  <si>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</si>
  <si>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</si>
  <si>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</si>
  <si>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</si>
  <si>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</si>
  <si>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</si>
  <si>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</si>
  <si>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</si>
  <si>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</si>
  <si>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</si>
  <si>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</si>
  <si>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</si>
  <si>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</si>
  <si>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</si>
  <si>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</si>
  <si>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</si>
  <si>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</si>
  <si>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</si>
  <si>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</si>
  <si>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</si>
  <si>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</si>
  <si>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</si>
  <si>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</si>
  <si>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</si>
  <si>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</si>
  <si>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</si>
  <si>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</si>
  <si>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</si>
  <si>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</si>
  <si>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</si>
  <si>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</si>
  <si>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</si>
  <si>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</si>
  <si>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</si>
  <si>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</si>
  <si>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</si>
  <si>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</si>
  <si>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</si>
  <si>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</si>
  <si>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</si>
  <si>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</si>
  <si>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</si>
  <si>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</si>
  <si>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</si>
  <si>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</si>
  <si>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</si>
  <si>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</si>
  <si>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</si>
  <si>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</si>
  <si>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</si>
  <si>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</si>
  <si>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</si>
  <si>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</si>
  <si>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</si>
  <si>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</si>
  <si>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</si>
  <si>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</si>
  <si>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</si>
  <si>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</si>
  <si>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</si>
  <si>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</si>
  <si>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</si>
  <si>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</si>
  <si>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</si>
  <si>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</si>
  <si>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</si>
  <si>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</si>
  <si>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</si>
  <si>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</si>
  <si>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</si>
  <si>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</si>
  <si>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</si>
  <si>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</si>
  <si>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</si>
  <si>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</si>
  <si>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</si>
  <si>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</si>
  <si>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</si>
  <si>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</si>
  <si>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</si>
  <si>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</si>
  <si>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</si>
  <si>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</si>
  <si>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</si>
  <si>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</si>
  <si>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</si>
  <si>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</si>
  <si>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</si>
  <si>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</si>
  <si>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</si>
  <si>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</si>
  <si>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</si>
  <si>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</si>
  <si>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</si>
  <si>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</si>
  <si>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</si>
  <si>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</si>
  <si>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</si>
  <si>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</si>
  <si>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</si>
  <si>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</si>
  <si>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</si>
  <si>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</si>
  <si>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</si>
  <si>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</si>
  <si>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</si>
  <si>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</si>
  <si>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</si>
  <si>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</si>
  <si>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</si>
  <si>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</si>
  <si>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</si>
  <si>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</si>
  <si>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</si>
  <si>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</si>
  <si>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</si>
  <si>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</si>
  <si>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</si>
  <si>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</si>
  <si>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</si>
  <si>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</si>
  <si>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</si>
  <si>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</si>
  <si>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</si>
  <si>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</si>
  <si>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</si>
  <si>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</si>
  <si>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</si>
  <si>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</si>
  <si>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</si>
  <si>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</si>
  <si>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</si>
  <si>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</si>
  <si>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</si>
  <si>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</si>
  <si>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</si>
  <si>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</si>
  <si>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</si>
  <si>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</si>
  <si>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</si>
  <si>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</si>
  <si>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</si>
  <si>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</si>
  <si>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</si>
  <si>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</si>
  <si>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</si>
  <si>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</si>
  <si>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</si>
  <si>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</si>
  <si>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</si>
  <si>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</si>
  <si>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</si>
  <si>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</si>
  <si>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</si>
  <si>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</si>
  <si>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</si>
  <si>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</si>
  <si>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</si>
  <si>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</si>
  <si>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</si>
  <si>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</si>
  <si>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</si>
  <si>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</si>
  <si>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</si>
  <si>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</si>
  <si>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</si>
  <si>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</si>
  <si>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</si>
  <si>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</si>
  <si>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</si>
  <si>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</si>
  <si>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</si>
  <si>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</si>
  <si>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</si>
  <si>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</si>
  <si>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</si>
  <si>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</si>
  <si>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</si>
  <si>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</si>
  <si>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</si>
  <si>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</si>
  <si>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</si>
  <si>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</si>
  <si>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</si>
  <si>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</si>
  <si>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</si>
  <si>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</si>
  <si>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</si>
  <si>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</si>
  <si>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</si>
  <si>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</si>
  <si>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</si>
  <si>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</si>
  <si>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</si>
  <si>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</si>
  <si>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</si>
  <si>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</si>
  <si>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</si>
  <si>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</si>
  <si>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</si>
  <si>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</si>
  <si>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</si>
  <si>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</si>
  <si>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</si>
  <si>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</si>
  <si>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</si>
  <si>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</si>
  <si>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</si>
  <si>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</si>
  <si>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</si>
  <si>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</si>
  <si>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</si>
  <si>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</si>
  <si>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</si>
  <si>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</si>
  <si>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</si>
  <si>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</si>
  <si>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</si>
  <si>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</si>
  <si>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</si>
  <si>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</si>
  <si>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</si>
  <si>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</si>
  <si>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</si>
  <si>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</si>
  <si>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</si>
  <si>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</si>
  <si>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</si>
  <si>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</si>
  <si>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</si>
  <si>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</si>
  <si>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</si>
  <si>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</si>
  <si>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</si>
  <si>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</si>
  <si>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</si>
  <si>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</si>
  <si>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</si>
  <si>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</si>
  <si>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</si>
  <si>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</si>
  <si>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</si>
  <si>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</si>
  <si>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</si>
  <si>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</si>
  <si>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</si>
  <si>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</si>
  <si>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</si>
  <si>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</si>
  <si>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</si>
  <si>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</si>
  <si>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</si>
  <si>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</si>
  <si>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</si>
  <si>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</si>
  <si>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</si>
  <si>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</si>
  <si>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</si>
  <si>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</si>
  <si>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</si>
  <si>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</si>
  <si>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</si>
  <si>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</si>
  <si>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</si>
  <si>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</si>
  <si>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</si>
  <si>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</si>
  <si>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</si>
  <si>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</si>
  <si>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</si>
  <si>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</si>
  <si>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</si>
  <si>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</si>
  <si>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</si>
  <si>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</si>
  <si>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</si>
  <si>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</si>
  <si>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</si>
  <si>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</si>
  <si>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</si>
  <si>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</si>
  <si>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</si>
  <si>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</si>
  <si>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</si>
  <si>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</si>
  <si>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</si>
  <si>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</si>
  <si>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</si>
  <si>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</si>
  <si>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</si>
  <si>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</si>
  <si>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</si>
  <si>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</si>
  <si>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</si>
  <si>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</si>
  <si>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</si>
  <si>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</si>
  <si>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</si>
  <si>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</si>
  <si>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</si>
  <si>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</si>
  <si>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</si>
  <si>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</si>
  <si>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</si>
  <si>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</si>
  <si>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</si>
  <si>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</si>
  <si>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</si>
  <si>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</si>
  <si>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</si>
  <si>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</si>
  <si>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</si>
  <si>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</si>
  <si>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</si>
  <si>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</si>
  <si>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</si>
  <si>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</si>
  <si>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</si>
  <si>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</si>
  <si>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</si>
  <si>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</si>
  <si>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</si>
  <si>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</si>
  <si>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</si>
  <si>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</si>
  <si>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</si>
  <si>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</si>
  <si>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</si>
  <si>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</si>
  <si>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</si>
  <si>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</si>
  <si>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</si>
  <si>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</si>
  <si>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</si>
  <si>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</si>
  <si>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</si>
  <si>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</si>
  <si>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</si>
  <si>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</si>
  <si>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</si>
  <si>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</si>
  <si>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</si>
  <si>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</si>
  <si>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</si>
  <si>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</si>
  <si>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</si>
  <si>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</si>
  <si>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</si>
  <si>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</si>
  <si>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</si>
  <si>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</si>
  <si>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</si>
  <si>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</si>
  <si>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</si>
  <si>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</si>
  <si>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</si>
  <si>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</si>
  <si>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</si>
  <si>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</si>
  <si>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</si>
  <si>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</si>
  <si>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</si>
  <si>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</si>
  <si>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</si>
  <si>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</si>
  <si>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</si>
  <si>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</si>
  <si>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</si>
  <si>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</si>
  <si>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</si>
  <si>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</si>
  <si>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</si>
  <si>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</si>
  <si>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</si>
  <si>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</si>
  <si>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</si>
  <si>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</si>
  <si>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</si>
  <si>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</si>
  <si>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</si>
  <si>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</si>
  <si>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</si>
  <si>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</si>
  <si>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</si>
  <si>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</si>
  <si>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</si>
  <si>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</si>
  <si>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</si>
  <si>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</si>
  <si>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</si>
  <si>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</si>
  <si>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</si>
  <si>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</si>
  <si>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</si>
  <si>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</si>
  <si>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</si>
  <si>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</si>
  <si>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</si>
  <si>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</si>
  <si>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</si>
  <si>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</si>
  <si>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</si>
  <si>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</si>
  <si>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</si>
  <si>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</si>
  <si>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</si>
  <si>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</si>
  <si>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</si>
  <si>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</si>
  <si>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</si>
  <si>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</si>
  <si>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</si>
  <si>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</si>
  <si>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</si>
  <si>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</si>
  <si>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</si>
  <si>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</si>
  <si>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</si>
  <si>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</si>
  <si>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</si>
  <si>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</si>
  <si>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</si>
  <si>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</si>
  <si>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</si>
  <si>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</si>
  <si>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</si>
  <si>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</si>
  <si>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</si>
  <si>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</si>
  <si>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</si>
  <si>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</si>
  <si>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</si>
  <si>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</si>
  <si>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</si>
  <si>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</si>
  <si>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</si>
  <si>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</si>
  <si>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</si>
  <si>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</si>
  <si>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</si>
  <si>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</si>
  <si>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</si>
  <si>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</si>
  <si>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</si>
  <si>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</si>
  <si>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</si>
  <si>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</si>
  <si>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</si>
  <si>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</si>
  <si>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</si>
  <si>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</si>
  <si>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</si>
  <si>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</si>
  <si>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</si>
  <si>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</si>
  <si>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</si>
  <si>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</si>
  <si>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</si>
  <si>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</si>
  <si>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</si>
  <si>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</si>
  <si>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</si>
  <si>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</si>
  <si>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</si>
  <si>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</si>
  <si>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</si>
  <si>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</si>
  <si>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</si>
  <si>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</si>
  <si>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</si>
  <si>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</si>
  <si>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</si>
  <si>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</si>
  <si>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</si>
  <si>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</si>
  <si>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</si>
  <si>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</si>
  <si>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</si>
  <si>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</si>
  <si>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</si>
  <si>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</si>
  <si>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</si>
  <si>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</si>
  <si>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</si>
  <si>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</si>
  <si>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</si>
  <si>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</si>
  <si>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</si>
  <si>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</si>
  <si>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</si>
  <si>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</si>
  <si>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</si>
  <si>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</si>
  <si>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</si>
  <si>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</si>
  <si>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</si>
  <si>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</si>
  <si>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</si>
  <si>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</si>
  <si>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</si>
  <si>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</si>
  <si>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</si>
  <si>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</si>
  <si>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</si>
  <si>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</si>
  <si>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</si>
  <si>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</si>
  <si>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</si>
  <si>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</si>
  <si>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</si>
  <si>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</si>
  <si>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</si>
  <si>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</si>
  <si>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</si>
  <si>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</si>
  <si>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</si>
  <si>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</si>
  <si>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</si>
  <si>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</si>
  <si>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</si>
  <si>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</si>
  <si>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</si>
  <si>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</si>
  <si>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</si>
  <si>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</si>
  <si>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</si>
  <si>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</si>
  <si>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</si>
  <si>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</si>
  <si>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</si>
  <si>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</si>
  <si>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</si>
  <si>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</si>
  <si>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</si>
  <si>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</si>
  <si>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</si>
  <si>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</si>
  <si>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</si>
  <si>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</si>
  <si>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</si>
  <si>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</si>
  <si>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</si>
  <si>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</si>
  <si>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</si>
  <si>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</si>
  <si>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</si>
  <si>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</si>
  <si>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</si>
  <si>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</si>
  <si>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</si>
  <si>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</si>
  <si>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</si>
  <si>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</si>
  <si>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</si>
  <si>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</si>
  <si>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</si>
  <si>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</si>
  <si>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</si>
  <si>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</si>
  <si>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</si>
  <si>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</si>
  <si>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</si>
  <si>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</si>
  <si>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</si>
  <si>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</si>
  <si>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</si>
  <si>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</si>
  <si>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</si>
  <si>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</si>
  <si>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</si>
  <si>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</si>
  <si>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</si>
  <si>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</si>
  <si>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</si>
  <si>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</si>
  <si>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</si>
  <si>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</si>
  <si>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</si>
  <si>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</si>
  <si>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</si>
  <si>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</si>
  <si>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</si>
  <si>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</si>
  <si>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</si>
  <si>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</si>
  <si>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</si>
  <si>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</si>
  <si>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</si>
  <si>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</si>
  <si>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</si>
  <si>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</si>
  <si>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</si>
  <si>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</si>
  <si>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</si>
  <si>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</si>
  <si>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</si>
  <si>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</si>
  <si>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</si>
  <si>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</si>
  <si>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</si>
  <si>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</si>
  <si>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</si>
  <si>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</si>
  <si>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</si>
  <si>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</si>
  <si>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</si>
  <si>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</si>
  <si>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</si>
  <si>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</si>
  <si>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</si>
  <si>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</si>
  <si>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</si>
  <si>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</si>
  <si>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</si>
  <si>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</si>
  <si>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</si>
  <si>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</si>
  <si>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</si>
  <si>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</si>
  <si>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</si>
  <si>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</si>
  <si>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</si>
  <si>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</si>
  <si>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</si>
  <si>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</si>
  <si>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</si>
  <si>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</si>
  <si>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</si>
  <si>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</si>
  <si>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</si>
  <si>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</si>
  <si>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</si>
  <si>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</si>
  <si>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</si>
  <si>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</si>
  <si>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</si>
  <si>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</si>
  <si>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</si>
  <si>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</si>
  <si>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</si>
  <si>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</si>
  <si>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</si>
  <si>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</si>
  <si>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</si>
  <si>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</si>
  <si>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</si>
  <si>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</si>
  <si>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</si>
  <si>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</si>
  <si>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</si>
  <si>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</si>
  <si>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</si>
  <si>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</si>
  <si>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</si>
  <si>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</si>
  <si>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</si>
  <si>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</si>
  <si>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</si>
  <si>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</si>
  <si>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</si>
  <si>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</si>
  <si>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</si>
  <si>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</si>
  <si>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</si>
  <si>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</si>
  <si>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</si>
  <si>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</si>
  <si>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</si>
  <si>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</si>
  <si>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</si>
  <si>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</si>
  <si>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</si>
  <si>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</si>
  <si>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</si>
  <si>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</si>
  <si>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</si>
  <si>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</si>
  <si>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</si>
  <si>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</si>
  <si>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</si>
  <si>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</si>
  <si>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</si>
  <si>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</si>
  <si>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</si>
  <si>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</si>
  <si>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</si>
  <si>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</si>
  <si>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</si>
  <si>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</si>
  <si>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</si>
  <si>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</si>
  <si>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</si>
  <si>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</si>
  <si>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</si>
  <si>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</si>
  <si>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</si>
  <si>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</si>
  <si>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</si>
  <si>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</si>
  <si>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</si>
  <si>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</si>
  <si>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</si>
  <si>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</si>
  <si>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</si>
  <si>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</si>
  <si>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</si>
  <si>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</si>
  <si>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</si>
  <si>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</si>
  <si>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</si>
  <si>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</si>
  <si>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</si>
  <si>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</si>
  <si>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</si>
  <si>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</si>
  <si>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</si>
  <si>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</si>
  <si>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</si>
  <si>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</si>
  <si>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</si>
  <si>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</si>
  <si>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</si>
  <si>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</si>
  <si>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</si>
  <si>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</si>
  <si>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</si>
  <si>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</si>
  <si>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</si>
  <si>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</si>
  <si>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</si>
  <si>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</si>
  <si>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</si>
  <si>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</si>
  <si>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</si>
  <si>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</si>
  <si>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</si>
  <si>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</si>
  <si>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</si>
  <si>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</si>
  <si>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</si>
  <si>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</si>
  <si>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</si>
  <si>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</si>
  <si>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</si>
  <si>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</si>
  <si>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</si>
  <si>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</si>
  <si>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</si>
  <si>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</si>
  <si>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</si>
  <si>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</si>
  <si>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</si>
  <si>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</si>
  <si>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</si>
  <si>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</si>
  <si>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</si>
  <si>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</si>
  <si>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</si>
  <si>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</si>
  <si>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</si>
  <si>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</si>
  <si>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</si>
  <si>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</si>
  <si>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</si>
  <si>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</si>
  <si>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</si>
  <si>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</si>
  <si>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</si>
  <si>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</si>
  <si>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</si>
  <si>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</si>
  <si>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</si>
  <si>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</si>
  <si>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</si>
  <si>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</si>
  <si>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</si>
  <si>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</si>
  <si>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</si>
  <si>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</si>
  <si>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</si>
  <si>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</si>
  <si>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</si>
  <si>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</si>
  <si>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</si>
  <si>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</si>
  <si>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</si>
  <si>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</si>
  <si>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</si>
  <si>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</si>
  <si>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</si>
  <si>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</si>
  <si>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</si>
  <si>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</si>
  <si>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</si>
  <si>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</si>
  <si>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</si>
  <si>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</si>
  <si>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</si>
  <si>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</si>
  <si>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</si>
  <si>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</si>
  <si>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</si>
  <si>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</si>
  <si>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</si>
  <si>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</si>
  <si>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</si>
  <si>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</si>
  <si>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</si>
  <si>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</si>
  <si>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</si>
  <si>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</si>
  <si>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</si>
  <si>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</si>
  <si>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</si>
  <si>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</si>
  <si>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</si>
  <si>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</si>
  <si>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</si>
  <si>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</si>
  <si>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</si>
  <si>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</si>
  <si>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</si>
  <si>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</si>
  <si>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</si>
  <si>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</si>
  <si>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</si>
  <si>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</si>
  <si>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</si>
  <si>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</si>
  <si>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</si>
  <si>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</si>
  <si>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</si>
  <si>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</si>
  <si>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</si>
  <si>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</si>
  <si>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</si>
  <si>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</si>
  <si>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</si>
  <si>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</si>
  <si>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</si>
  <si>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</si>
  <si>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</si>
  <si>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</si>
  <si>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</si>
  <si>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</si>
  <si>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</si>
  <si>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</si>
  <si>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</si>
  <si>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</si>
  <si>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</si>
  <si>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</si>
  <si>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</si>
  <si>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</si>
  <si>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</si>
  <si>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</si>
  <si>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</si>
  <si>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</si>
  <si>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</si>
  <si>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</si>
  <si>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</si>
  <si>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</si>
  <si>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</si>
  <si>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</si>
  <si>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</si>
  <si>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</si>
  <si>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</si>
  <si>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</si>
  <si>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</si>
  <si>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</si>
  <si>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</si>
  <si>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</si>
  <si>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</si>
  <si>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</si>
  <si>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</si>
  <si>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</si>
  <si>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</si>
  <si>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</si>
  <si>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</si>
  <si>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</si>
  <si>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</si>
  <si>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</si>
  <si>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</si>
  <si>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</si>
  <si>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</si>
  <si>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</si>
  <si>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</si>
  <si>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</si>
  <si>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</si>
  <si>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</si>
  <si>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</si>
  <si>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</si>
  <si>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</si>
  <si>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</si>
  <si>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</si>
  <si>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</si>
  <si>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</si>
  <si>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</si>
  <si>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</si>
  <si>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</si>
  <si>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</si>
  <si>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</si>
  <si>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</si>
  <si>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</si>
  <si>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</si>
  <si>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</si>
  <si>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</si>
  <si>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</si>
  <si>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</si>
  <si>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</si>
  <si>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</si>
  <si>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</si>
  <si>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</si>
  <si>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</si>
  <si>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</si>
  <si>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</si>
  <si>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</si>
  <si>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</si>
  <si>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</si>
  <si>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</si>
  <si>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</si>
  <si>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</si>
  <si>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</si>
  <si>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</si>
  <si>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</si>
  <si>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</si>
  <si>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</si>
  <si>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</si>
  <si>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</si>
  <si>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</si>
  <si>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</si>
  <si>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</si>
  <si>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</si>
  <si>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</si>
  <si>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</si>
  <si>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</si>
  <si>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</si>
  <si>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</si>
  <si>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</si>
  <si>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</si>
  <si>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</si>
  <si>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</si>
  <si>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</si>
  <si>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</si>
  <si>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</si>
  <si>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</si>
  <si>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</si>
  <si>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</si>
  <si>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</si>
  <si>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</si>
  <si>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</si>
  <si>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</si>
  <si>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</si>
  <si>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</si>
  <si>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</si>
  <si>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</si>
  <si>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</si>
  <si>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</si>
  <si>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</si>
  <si>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</si>
  <si>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</si>
  <si>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</si>
  <si>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</si>
  <si>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</si>
  <si>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</si>
  <si>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</si>
  <si>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</si>
  <si>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</si>
  <si>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</si>
  <si>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</si>
  <si>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</si>
  <si>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</si>
  <si>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</si>
  <si>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</si>
  <si>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</si>
  <si>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</si>
  <si>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</si>
  <si>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</si>
  <si>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</si>
  <si>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</si>
  <si>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</si>
  <si>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</si>
  <si>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</si>
  <si>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</si>
  <si>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</si>
  <si>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</si>
  <si>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</si>
  <si>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</si>
  <si>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</si>
  <si>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</si>
  <si>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</si>
  <si>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</si>
  <si>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</si>
  <si>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</si>
  <si>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</si>
  <si>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</si>
  <si>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</si>
  <si>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</si>
  <si>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</si>
  <si>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</si>
  <si>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</si>
  <si>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</si>
  <si>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</si>
  <si>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</si>
  <si>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</si>
  <si>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</si>
  <si>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</si>
  <si>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</si>
  <si>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</si>
  <si>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</si>
  <si>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</si>
  <si>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</si>
  <si>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</si>
  <si>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</si>
  <si>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</si>
  <si>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</si>
  <si>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</si>
  <si>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</si>
  <si>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</si>
  <si>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</si>
  <si>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</si>
  <si>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</si>
  <si>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</si>
  <si>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</si>
  <si>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</si>
  <si>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</si>
  <si>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</si>
  <si>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</si>
  <si>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</si>
  <si>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</si>
  <si>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</si>
  <si>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</si>
  <si>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</si>
  <si>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</si>
  <si>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</si>
  <si>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</si>
  <si>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</si>
  <si>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</si>
  <si>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</si>
  <si>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</si>
  <si>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</si>
  <si>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</si>
  <si>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</si>
  <si>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</si>
  <si>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</si>
  <si>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</si>
  <si>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</si>
  <si>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</si>
  <si>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</si>
  <si>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</si>
  <si>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</si>
  <si>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</si>
  <si>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</si>
  <si>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</si>
  <si>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</si>
  <si>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</si>
  <si>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</si>
  <si>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</si>
  <si>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</si>
  <si>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</si>
  <si>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</si>
  <si>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</si>
  <si>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</si>
  <si>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</si>
  <si>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</si>
  <si>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</si>
  <si>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</si>
  <si>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</si>
  <si>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</si>
  <si>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</si>
  <si>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</si>
  <si>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</si>
  <si>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</si>
  <si>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</si>
  <si>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</si>
  <si>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</si>
  <si>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</si>
  <si>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</si>
  <si>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</si>
  <si>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</si>
  <si>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</si>
  <si>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</si>
  <si>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</si>
  <si>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</si>
  <si>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</si>
  <si>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</si>
  <si>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</si>
  <si>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</si>
  <si>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</si>
  <si>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</si>
  <si>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</si>
  <si>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</si>
  <si>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</si>
  <si>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</si>
  <si>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</si>
  <si>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</si>
  <si>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</si>
  <si>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</si>
  <si>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</si>
  <si>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</si>
  <si>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</si>
  <si>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</si>
  <si>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</si>
  <si>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</si>
  <si>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</si>
  <si>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</si>
  <si>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</si>
  <si>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</si>
  <si>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</si>
  <si>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</si>
  <si>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</si>
  <si>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</si>
  <si>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</si>
  <si>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</si>
  <si>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</si>
  <si>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</si>
  <si>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</si>
  <si>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</si>
  <si>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</si>
  <si>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</si>
  <si>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</si>
  <si>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</si>
  <si>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</si>
  <si>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</si>
  <si>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</si>
  <si>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</si>
  <si>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</si>
  <si>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</si>
  <si>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</si>
  <si>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</si>
  <si>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</si>
  <si>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</si>
  <si>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</si>
  <si>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</si>
  <si>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</si>
  <si>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</si>
  <si>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</si>
  <si>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</si>
  <si>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</si>
  <si>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</si>
  <si>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</si>
  <si>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</si>
  <si>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</si>
  <si>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</si>
  <si>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</si>
  <si>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</si>
  <si>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</si>
  <si>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</si>
  <si>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</si>
  <si>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</si>
  <si>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</si>
  <si>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</si>
  <si>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</si>
  <si>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</si>
  <si>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</si>
  <si>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</si>
  <si>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</si>
  <si>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</si>
  <si>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</si>
  <si>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</si>
  <si>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</si>
  <si>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</si>
  <si>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</si>
  <si>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</si>
  <si>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</si>
  <si>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</si>
  <si>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</si>
  <si>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</si>
  <si>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</si>
  <si>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</si>
  <si>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</si>
  <si>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</si>
  <si>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</si>
  <si>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</si>
  <si>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</si>
  <si>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</si>
  <si>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</si>
  <si>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</si>
  <si>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</si>
  <si>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</si>
  <si>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</si>
  <si>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</si>
  <si>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</si>
  <si>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</si>
  <si>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</si>
  <si>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</si>
  <si>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</si>
  <si>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</si>
  <si>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</si>
  <si>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</si>
  <si>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</si>
  <si>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</si>
  <si>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</si>
  <si>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</si>
  <si>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</si>
  <si>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</si>
  <si>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</si>
  <si>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</si>
  <si>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</si>
  <si>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</si>
  <si>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</si>
  <si>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</si>
  <si>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</si>
  <si>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</si>
  <si>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</si>
  <si>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</si>
  <si>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</si>
  <si>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</si>
  <si>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</si>
  <si>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</si>
  <si>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</si>
  <si>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</si>
  <si>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</si>
  <si>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</si>
  <si>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</si>
  <si>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</si>
  <si>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</si>
  <si>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</si>
  <si>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</si>
  <si>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</si>
  <si>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</si>
  <si>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</si>
  <si>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</si>
  <si>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</si>
  <si>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</si>
  <si>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</si>
  <si>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</si>
  <si>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</si>
  <si>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</si>
  <si>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</si>
  <si>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</si>
  <si>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</si>
  <si>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</si>
  <si>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</si>
  <si>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</si>
  <si>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</si>
  <si>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</si>
  <si>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</si>
  <si>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</si>
  <si>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</si>
  <si>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</si>
  <si>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</si>
  <si>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</si>
  <si>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</si>
  <si>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</si>
  <si>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</si>
  <si>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</si>
  <si>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</si>
  <si>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</si>
  <si>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</si>
  <si>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</si>
  <si>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</si>
  <si>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</si>
  <si>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</si>
  <si>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</si>
  <si>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</si>
  <si>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</si>
  <si>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</si>
  <si>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</si>
  <si>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</si>
  <si>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</si>
  <si>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</si>
  <si>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</si>
  <si>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</si>
  <si>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</si>
  <si>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</si>
  <si>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</si>
  <si>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</si>
  <si>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</si>
  <si>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</si>
  <si>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</si>
  <si>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</si>
  <si>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</si>
  <si>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</si>
  <si>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</si>
  <si>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</si>
  <si>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</si>
  <si>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</si>
  <si>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</si>
  <si>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</si>
  <si>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</si>
  <si>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</si>
  <si>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</si>
  <si>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</si>
  <si>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</si>
  <si>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</si>
  <si>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</si>
  <si>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</si>
  <si>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</si>
  <si>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</si>
  <si>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</si>
  <si>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</si>
  <si>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</si>
  <si>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</si>
  <si>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</si>
  <si>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</si>
  <si>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</si>
  <si>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</si>
  <si>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</si>
  <si>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</si>
  <si>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</si>
  <si>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</si>
  <si>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</si>
  <si>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</si>
  <si>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</si>
  <si>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</si>
  <si>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</si>
  <si>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</si>
  <si>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</si>
  <si>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</si>
  <si>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</si>
  <si>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</si>
  <si>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</si>
  <si>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</si>
  <si>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</si>
  <si>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</si>
  <si>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</si>
  <si>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</si>
  <si>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</si>
  <si>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</si>
  <si>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</si>
  <si>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</si>
  <si>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</si>
  <si>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</si>
  <si>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</si>
  <si>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</si>
  <si>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</si>
  <si>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</si>
  <si>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</si>
  <si>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</si>
  <si>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</si>
  <si>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</si>
  <si>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</si>
  <si>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</si>
  <si>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</si>
  <si>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</si>
  <si>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</si>
  <si>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</si>
  <si>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</si>
  <si>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</si>
  <si>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</si>
  <si>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</si>
  <si>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</si>
  <si>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</si>
  <si>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</si>
  <si>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</si>
  <si>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</si>
  <si>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</si>
  <si>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</si>
  <si>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</si>
  <si>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</si>
  <si>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</si>
  <si>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</si>
  <si>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</si>
  <si>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</si>
  <si>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</si>
  <si>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</si>
  <si>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</si>
  <si>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</si>
  <si>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</si>
  <si>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</si>
  <si>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</si>
  <si>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</si>
  <si>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</si>
  <si>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</si>
  <si>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</si>
  <si>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</si>
  <si>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</si>
  <si>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</si>
  <si>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</si>
  <si>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</si>
  <si>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</si>
  <si>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</si>
  <si>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</si>
  <si>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</si>
  <si>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</si>
  <si>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</si>
  <si>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</si>
  <si>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</si>
  <si>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</si>
  <si>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</si>
  <si>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</si>
  <si>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</si>
  <si>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</si>
  <si>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</si>
  <si>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</si>
  <si>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</si>
  <si>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</si>
  <si>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</si>
  <si>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</si>
  <si>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</si>
  <si>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</si>
  <si>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</si>
  <si>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</si>
  <si>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</si>
  <si>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</si>
  <si>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</si>
  <si>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</si>
  <si>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</si>
  <si>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</si>
  <si>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</si>
  <si>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</si>
  <si>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</si>
  <si>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</si>
  <si>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</si>
  <si>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</si>
  <si>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</si>
  <si>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</si>
  <si>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</si>
  <si>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</si>
  <si>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</si>
  <si>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</si>
  <si>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</si>
  <si>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</si>
  <si>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</si>
  <si>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</si>
  <si>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</si>
  <si>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</si>
  <si>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</si>
  <si>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</si>
  <si>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</si>
  <si>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</si>
  <si>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</si>
  <si>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</si>
  <si>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</si>
  <si>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</si>
  <si>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</si>
  <si>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</si>
  <si>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</si>
  <si>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</si>
  <si>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</si>
  <si>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</si>
  <si>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</si>
  <si>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</si>
  <si>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</si>
  <si>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</si>
  <si>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</si>
  <si>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</si>
  <si>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</si>
  <si>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</si>
  <si>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</si>
  <si>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</si>
  <si>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</si>
  <si>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</si>
  <si>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</si>
  <si>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</si>
  <si>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</si>
  <si>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</si>
  <si>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</si>
  <si>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</si>
  <si>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</si>
  <si>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</si>
  <si>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</si>
  <si>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</si>
  <si>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</si>
  <si>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</si>
  <si>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</si>
  <si>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</si>
  <si>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</si>
  <si>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</si>
  <si>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</si>
  <si>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</si>
  <si>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</si>
  <si>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</si>
  <si>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</si>
  <si>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</si>
  <si>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</si>
  <si>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</si>
  <si>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</si>
  <si>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</si>
  <si>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</si>
  <si>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</si>
  <si>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</si>
  <si>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</si>
  <si>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</si>
  <si>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</si>
  <si>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</si>
  <si>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</si>
  <si>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</si>
  <si>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</si>
  <si>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</si>
  <si>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</si>
  <si>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</si>
  <si>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</si>
  <si>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</si>
  <si>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</si>
  <si>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</si>
  <si>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</si>
  <si>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</si>
  <si>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</si>
  <si>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</si>
  <si>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</si>
  <si>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</si>
  <si>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</si>
  <si>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</si>
  <si>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</si>
  <si>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</si>
  <si>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</si>
  <si>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</si>
  <si>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</si>
  <si>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</si>
  <si>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</si>
  <si>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</si>
  <si>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</si>
  <si>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</si>
  <si>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</si>
  <si>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</si>
  <si>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</si>
  <si>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</si>
  <si>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</si>
  <si>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</si>
  <si>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</si>
  <si>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</si>
  <si>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</si>
  <si>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</si>
  <si>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</si>
  <si>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</si>
  <si>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</si>
  <si>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</si>
  <si>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</si>
  <si>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</si>
  <si>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</si>
  <si>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</si>
  <si>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</si>
  <si>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</si>
  <si>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</si>
  <si>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</si>
  <si>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</si>
  <si>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</si>
  <si>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</si>
  <si>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</si>
  <si>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</si>
  <si>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</si>
  <si>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</si>
  <si>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</si>
  <si>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</si>
  <si>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</si>
  <si>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</si>
  <si>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</si>
  <si>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</si>
  <si>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</si>
  <si>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</si>
  <si>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</si>
  <si>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</si>
  <si>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</si>
  <si>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</si>
  <si>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</si>
  <si>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</si>
  <si>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</si>
  <si>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</si>
  <si>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</si>
  <si>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</si>
  <si>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</si>
  <si>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</si>
  <si>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</si>
  <si>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</si>
  <si>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</si>
  <si>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</si>
  <si>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</si>
  <si>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</si>
  <si>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</si>
  <si>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</si>
  <si>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</si>
  <si>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</si>
  <si>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</si>
  <si>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</si>
  <si>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</si>
  <si>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</si>
  <si>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</si>
  <si>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</si>
  <si>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</si>
  <si>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</si>
  <si>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</si>
  <si>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</si>
  <si>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</si>
  <si>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</si>
  <si>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</si>
  <si>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</si>
  <si>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</si>
  <si>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</si>
  <si>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</si>
  <si>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</si>
  <si>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</si>
  <si>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</si>
  <si>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</si>
  <si>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</si>
  <si>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</si>
  <si>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</si>
  <si>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</si>
  <si>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</si>
  <si>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</si>
  <si>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</si>
  <si>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</si>
  <si>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</si>
  <si>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</si>
  <si>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</si>
  <si>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</si>
  <si>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</si>
  <si>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</si>
  <si>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</si>
  <si>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</si>
  <si>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</si>
  <si>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</si>
  <si>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</si>
  <si>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</si>
  <si>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</si>
  <si>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</si>
  <si>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</si>
  <si>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</si>
  <si>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</si>
  <si>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</si>
  <si>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</si>
  <si>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</si>
  <si>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</si>
  <si>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</si>
  <si>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</si>
  <si>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</si>
  <si>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</si>
  <si>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</si>
  <si>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</si>
  <si>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</si>
  <si>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</si>
  <si>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</si>
  <si>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</si>
  <si>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</si>
  <si>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</si>
  <si>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</si>
  <si>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</si>
  <si>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</si>
  <si>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</si>
  <si>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</si>
  <si>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</si>
  <si>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</si>
  <si>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</si>
  <si>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</si>
  <si>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</si>
  <si>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</si>
  <si>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</si>
  <si>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</si>
  <si>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</si>
  <si>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</si>
  <si>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</si>
  <si>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</si>
  <si>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</si>
  <si>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</si>
  <si>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</si>
  <si>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</si>
  <si>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</si>
  <si>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</si>
  <si>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</si>
  <si>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</si>
  <si>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</si>
  <si>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</si>
  <si>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</si>
  <si>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</si>
  <si>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</si>
  <si>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</si>
  <si>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</si>
  <si>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</si>
  <si>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</si>
  <si>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</si>
  <si>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</si>
  <si>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</si>
  <si>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</si>
  <si>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</si>
  <si>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</si>
  <si>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</si>
  <si>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</si>
  <si>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</si>
  <si>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</si>
  <si>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</si>
  <si>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</si>
  <si>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</si>
  <si>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</si>
  <si>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</si>
  <si>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</si>
  <si>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</si>
  <si>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</si>
  <si>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</si>
  <si>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</si>
  <si>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</si>
  <si>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</si>
  <si>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</si>
  <si>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</si>
  <si>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</si>
  <si>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</si>
  <si>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</si>
  <si>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</si>
  <si>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</si>
  <si>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</si>
  <si>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</si>
  <si>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</si>
  <si>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</si>
  <si>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</si>
  <si>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</si>
  <si>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</si>
  <si>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</si>
  <si>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</si>
  <si>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</si>
  <si>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</si>
  <si>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</si>
  <si>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</si>
  <si>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</si>
  <si>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</si>
  <si>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</si>
  <si>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</si>
  <si>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</si>
  <si>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</si>
  <si>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</si>
  <si>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</si>
  <si>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</si>
  <si>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</si>
  <si>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</si>
  <si>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</si>
  <si>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</si>
  <si>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</si>
  <si>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</si>
  <si>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</si>
  <si>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</si>
  <si>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</si>
  <si>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</si>
  <si>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</si>
  <si>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</si>
  <si>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</si>
  <si>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</si>
  <si>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</si>
  <si>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</si>
  <si>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</si>
  <si>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</si>
  <si>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</si>
  <si>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</si>
  <si>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</si>
  <si>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</si>
  <si>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</si>
  <si>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</si>
  <si>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</si>
  <si>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</si>
  <si>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</si>
  <si>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</si>
  <si>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</si>
  <si>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</si>
  <si>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</si>
  <si>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</si>
  <si>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</si>
  <si>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</si>
  <si>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</si>
  <si>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</si>
  <si>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</si>
  <si>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</si>
  <si>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</si>
  <si>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</si>
  <si>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</si>
  <si>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</si>
  <si>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</si>
  <si>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</si>
  <si>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</si>
  <si>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</si>
  <si>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</si>
  <si>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</si>
  <si>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</si>
  <si>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</si>
  <si>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</si>
  <si>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</si>
  <si>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</si>
  <si>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</si>
  <si>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</si>
  <si>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</si>
  <si>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</si>
  <si>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</si>
  <si>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</si>
  <si>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</si>
  <si>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</si>
  <si>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</si>
  <si>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</si>
  <si>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</si>
  <si>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</si>
  <si>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</si>
  <si>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</si>
  <si>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</si>
  <si>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</si>
  <si>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</si>
  <si>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</si>
  <si>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</si>
  <si>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</si>
  <si>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</si>
  <si>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</si>
  <si>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</si>
  <si>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</si>
  <si>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</si>
  <si>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</si>
  <si>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</si>
  <si>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</si>
  <si>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</si>
  <si>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</si>
  <si>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</si>
  <si>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</si>
  <si>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</si>
  <si>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</si>
  <si>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</si>
  <si>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</si>
  <si>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</si>
  <si>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</si>
  <si>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</si>
  <si>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</si>
  <si>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</si>
  <si>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</si>
  <si>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</si>
  <si>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</si>
  <si>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</si>
  <si>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</si>
  <si>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</si>
  <si>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</si>
  <si>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</si>
  <si>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</si>
  <si>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</si>
  <si>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</si>
  <si>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</si>
  <si>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</si>
  <si>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</si>
  <si>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</si>
  <si>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</si>
  <si>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</si>
  <si>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</si>
  <si>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</si>
  <si>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</si>
  <si>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</si>
  <si>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</si>
  <si>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</si>
  <si>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</si>
  <si>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</si>
  <si>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</si>
  <si>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</si>
  <si>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</si>
  <si>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</si>
  <si>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</si>
  <si>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</si>
  <si>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</si>
  <si>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</si>
  <si>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</si>
  <si>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</si>
  <si>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</si>
  <si>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</si>
  <si>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</si>
  <si>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</si>
  <si>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</si>
  <si>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</si>
  <si>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</si>
  <si>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</si>
  <si>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</si>
  <si>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</si>
  <si>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</si>
  <si>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</si>
  <si>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</si>
  <si>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</si>
  <si>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</si>
  <si>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</si>
  <si>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</si>
  <si>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</si>
  <si>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</si>
  <si>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</si>
  <si>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</si>
  <si>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</si>
  <si>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</si>
  <si>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</si>
  <si>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</si>
  <si>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</si>
  <si>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</si>
  <si>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</si>
  <si>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</si>
  <si>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</si>
  <si>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</si>
  <si>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</si>
  <si>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</si>
  <si>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</si>
  <si>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</si>
  <si>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</si>
  <si>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</si>
  <si>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</si>
  <si>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</si>
  <si>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</si>
  <si>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</si>
  <si>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</si>
  <si>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</si>
  <si>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</si>
  <si>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</si>
  <si>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</si>
  <si>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</si>
  <si>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</si>
  <si>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</si>
  <si>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</si>
  <si>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</si>
  <si>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</si>
  <si>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</si>
  <si>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</si>
  <si>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</si>
  <si>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</si>
  <si>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</si>
  <si>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</si>
  <si>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</si>
  <si>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</si>
  <si>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</si>
  <si>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</si>
  <si>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</si>
  <si>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</si>
  <si>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</si>
  <si>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</si>
  <si>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</si>
  <si>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</si>
  <si>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</si>
  <si>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</si>
  <si>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</si>
  <si>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</si>
  <si>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</si>
  <si>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</si>
  <si>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</si>
  <si>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</si>
  <si>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</si>
  <si>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</si>
  <si>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</si>
  <si>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</si>
  <si>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</si>
  <si>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</si>
  <si>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</si>
  <si>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</si>
  <si>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</si>
  <si>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</si>
  <si>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</si>
  <si>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</si>
  <si>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</si>
  <si>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</si>
  <si>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</si>
  <si>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</si>
  <si>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</si>
  <si>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</si>
  <si>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</si>
  <si>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</si>
  <si>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</si>
  <si>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</si>
  <si>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</si>
  <si>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</si>
  <si>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</si>
  <si>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</si>
  <si>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</si>
  <si>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</si>
  <si>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</si>
  <si>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</si>
  <si>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</si>
  <si>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</si>
  <si>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</si>
  <si>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</si>
  <si>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</si>
  <si>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</si>
  <si>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</si>
  <si>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</si>
  <si>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</si>
  <si>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</si>
  <si>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</si>
  <si>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</si>
  <si>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</si>
  <si>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</si>
  <si>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</si>
  <si>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</si>
  <si>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</si>
  <si>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</si>
  <si>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</si>
  <si>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</si>
  <si>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</si>
  <si>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</si>
  <si>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</si>
  <si>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</si>
  <si>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</si>
  <si>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</si>
  <si>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</si>
  <si>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</si>
  <si>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</si>
  <si>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</si>
  <si>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</si>
  <si>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</si>
  <si>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</si>
  <si>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</si>
  <si>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</si>
  <si>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</si>
  <si>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</si>
  <si>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</si>
  <si>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</si>
  <si>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</si>
  <si>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</si>
  <si>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</si>
  <si>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</si>
  <si>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</si>
  <si>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</si>
  <si>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</si>
  <si>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</si>
  <si>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</si>
  <si>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</si>
  <si>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</si>
  <si>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</si>
  <si>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</si>
  <si>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</si>
  <si>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</si>
  <si>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</si>
  <si>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</si>
  <si>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</si>
  <si>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</si>
  <si>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</si>
  <si>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</si>
  <si>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</si>
  <si>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</si>
  <si>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</si>
  <si>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</si>
  <si>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</si>
  <si>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</si>
  <si>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</si>
  <si>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</si>
  <si>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</si>
  <si>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</si>
  <si>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</si>
  <si>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</si>
  <si>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</si>
  <si>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</si>
  <si>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</si>
  <si>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</si>
  <si>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</si>
  <si>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</si>
  <si>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</si>
  <si>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</si>
  <si>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</si>
  <si>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</si>
  <si>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</si>
  <si>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</si>
  <si>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</si>
  <si>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</si>
  <si>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</si>
  <si>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</si>
  <si>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</si>
  <si>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</si>
  <si>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</si>
  <si>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</si>
  <si>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</si>
  <si>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</si>
  <si>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</si>
  <si>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</si>
  <si>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</si>
  <si>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</si>
  <si>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</si>
  <si>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</si>
  <si>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</si>
  <si>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</si>
  <si>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</si>
  <si>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</si>
  <si>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</si>
  <si>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</si>
  <si>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</si>
  <si>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</si>
  <si>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</si>
  <si>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</si>
  <si>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</si>
  <si>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</si>
  <si>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</si>
  <si>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</si>
  <si>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</si>
  <si>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</si>
  <si>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</si>
  <si>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</si>
  <si>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</si>
  <si>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</si>
  <si>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</si>
  <si>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</si>
  <si>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</si>
  <si>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</si>
  <si>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</si>
  <si>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</si>
  <si>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</si>
  <si>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</si>
  <si>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</si>
  <si>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</si>
  <si>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</si>
  <si>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</si>
  <si>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</si>
  <si>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</si>
  <si>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</si>
  <si>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</si>
  <si>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</si>
  <si>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</si>
  <si>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</si>
  <si>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</si>
  <si>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</si>
  <si>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</si>
  <si>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</si>
  <si>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</si>
  <si>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</si>
  <si>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</si>
  <si>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</si>
  <si>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</si>
  <si>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</si>
  <si>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</si>
  <si>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</si>
  <si>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</si>
  <si>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</si>
  <si>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</si>
  <si>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</si>
  <si>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</si>
  <si>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</si>
  <si>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</si>
  <si>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</si>
  <si>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</si>
  <si>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</si>
  <si>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</si>
  <si>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</si>
  <si>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</si>
  <si>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</si>
  <si>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</si>
  <si>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</si>
  <si>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</si>
  <si>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</si>
  <si>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</si>
  <si>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</si>
  <si>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</si>
  <si>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</si>
  <si>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</si>
  <si>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</si>
  <si>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</si>
  <si>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</si>
  <si>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</si>
  <si>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</si>
  <si>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</si>
  <si>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</si>
  <si>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</si>
  <si>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</si>
  <si>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</si>
  <si>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</si>
  <si>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</si>
  <si>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</si>
  <si>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</si>
  <si>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</si>
  <si>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</si>
  <si>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</si>
  <si>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</si>
  <si>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</si>
  <si>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</si>
  <si>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</si>
  <si>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</si>
  <si>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</si>
  <si>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</si>
  <si>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</si>
  <si>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</si>
  <si>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</si>
  <si>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</si>
  <si>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</si>
  <si>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</si>
  <si>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</si>
  <si>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</si>
  <si>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</si>
  <si>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</si>
  <si>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</si>
  <si>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</si>
  <si>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</si>
  <si>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</si>
  <si>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</si>
  <si>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</si>
  <si>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</si>
  <si>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</si>
  <si>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</si>
  <si>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</si>
  <si>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</si>
  <si>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</si>
  <si>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</si>
  <si>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</si>
  <si>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</si>
  <si>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</si>
  <si>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</si>
  <si>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</si>
  <si>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</si>
  <si>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</si>
  <si>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</si>
  <si>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</si>
  <si>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</si>
  <si>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</si>
  <si>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</si>
  <si>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</si>
  <si>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</si>
  <si>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</si>
  <si>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</si>
  <si>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</si>
  <si>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</si>
  <si>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</si>
  <si>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</si>
  <si>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</si>
  <si>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</si>
  <si>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</si>
  <si>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</si>
  <si>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</si>
  <si>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</si>
  <si>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</si>
  <si>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</si>
  <si>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</si>
  <si>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</si>
  <si>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</si>
  <si>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</si>
  <si>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</si>
  <si>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</si>
  <si>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</si>
  <si>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</si>
  <si>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</si>
  <si>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</si>
  <si>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</si>
  <si>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</si>
  <si>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</si>
  <si>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</si>
  <si>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</si>
  <si>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</si>
  <si>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</si>
  <si>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</si>
  <si>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</si>
  <si>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</si>
  <si>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</si>
  <si>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</si>
  <si>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</si>
  <si>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</si>
  <si>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</si>
  <si>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</si>
  <si>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</si>
  <si>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</si>
  <si>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</si>
  <si>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</si>
  <si>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</si>
  <si>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</si>
  <si>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</si>
  <si>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</si>
  <si>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</si>
  <si>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</si>
  <si>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</si>
  <si>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</si>
  <si>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</si>
  <si>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</si>
  <si>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</si>
  <si>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</si>
  <si>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</si>
  <si>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</si>
  <si>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</si>
  <si>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</si>
  <si>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</si>
  <si>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</si>
  <si>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</si>
  <si>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</si>
  <si>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</si>
  <si>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</si>
  <si>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</si>
  <si>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</si>
  <si>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</si>
  <si>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</si>
  <si>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</si>
  <si>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</si>
  <si>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</si>
  <si>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</si>
  <si>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</si>
  <si>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</si>
  <si>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</si>
  <si>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</si>
  <si>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</si>
  <si>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</si>
  <si>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</si>
  <si>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</si>
  <si>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</si>
  <si>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</si>
  <si>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</si>
  <si>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</si>
  <si>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</si>
  <si>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</si>
  <si>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</si>
  <si>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</si>
  <si>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</si>
  <si>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</si>
  <si>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</si>
  <si>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</si>
  <si>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</si>
  <si>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</si>
  <si>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</si>
  <si>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</si>
  <si>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</si>
  <si>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</si>
  <si>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</si>
  <si>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</si>
  <si>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</si>
  <si>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</si>
  <si>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</si>
  <si>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</si>
  <si>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</si>
  <si>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</si>
  <si>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</si>
  <si>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</si>
  <si>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</si>
  <si>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</si>
  <si>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</si>
  <si>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</si>
  <si>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</si>
  <si>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</si>
  <si>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</si>
  <si>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</si>
  <si>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</si>
  <si>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</si>
  <si>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</si>
  <si>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</si>
  <si>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</si>
  <si>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</si>
  <si>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</si>
  <si>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</si>
  <si>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</si>
  <si>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</si>
  <si>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</si>
  <si>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</si>
  <si>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</si>
  <si>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</si>
  <si>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</si>
  <si>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</si>
  <si>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</si>
  <si>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</si>
  <si>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</si>
  <si>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</si>
  <si>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</si>
  <si>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</si>
  <si>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</si>
  <si>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</si>
  <si>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</si>
  <si>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</si>
  <si>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</si>
  <si>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</si>
  <si>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</si>
  <si>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</si>
  <si>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</si>
  <si>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</si>
  <si>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</si>
  <si>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</si>
  <si>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</si>
  <si>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</si>
  <si>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</si>
  <si>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</si>
  <si>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</si>
  <si>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</si>
  <si>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</si>
  <si>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</si>
  <si>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</si>
  <si>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</si>
  <si>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</si>
  <si>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</si>
  <si>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</si>
  <si>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</si>
  <si>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</si>
  <si>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</si>
  <si>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</si>
  <si>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</si>
  <si>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</si>
  <si>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</si>
  <si>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</si>
  <si>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</si>
  <si>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</si>
  <si>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</si>
  <si>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</si>
  <si>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</si>
  <si>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</si>
  <si>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</si>
  <si>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</si>
  <si>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</si>
  <si>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</si>
  <si>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</si>
  <si>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</si>
  <si>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</si>
  <si>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</si>
  <si>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</si>
  <si>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</si>
  <si>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</si>
  <si>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</si>
  <si>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</si>
  <si>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</si>
  <si>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</si>
  <si>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</si>
  <si>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</si>
  <si>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</si>
  <si>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</si>
  <si>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</si>
  <si>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</si>
  <si>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</si>
  <si>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</si>
  <si>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</si>
  <si>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</si>
  <si>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</si>
  <si>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</si>
  <si>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</si>
  <si>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</si>
  <si>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</si>
  <si>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</si>
  <si>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</si>
  <si>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</si>
  <si>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</si>
  <si>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</si>
  <si>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</si>
  <si>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</si>
  <si>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</si>
  <si>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</si>
  <si>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</si>
  <si>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</si>
  <si>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</si>
  <si>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</si>
  <si>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</si>
  <si>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</si>
  <si>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</si>
  <si>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</si>
  <si>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</si>
  <si>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</si>
  <si>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</si>
  <si>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</si>
  <si>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</si>
  <si>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</si>
  <si>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</si>
  <si>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</si>
  <si>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</si>
  <si>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</si>
  <si>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</si>
  <si>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</si>
  <si>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</si>
  <si>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</si>
  <si>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</si>
  <si>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</si>
  <si>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</si>
  <si>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</si>
  <si>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</si>
  <si>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</si>
  <si>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</si>
  <si>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</si>
  <si>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</si>
  <si>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</si>
  <si>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</si>
  <si>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</si>
  <si>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</si>
  <si>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</si>
  <si>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</si>
  <si>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</si>
  <si>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</si>
  <si>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</si>
  <si>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</si>
  <si>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</si>
  <si>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</si>
  <si>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</si>
  <si>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</si>
  <si>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</si>
  <si>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</si>
  <si>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</si>
  <si>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</si>
  <si>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</si>
  <si>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</si>
  <si>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</si>
  <si>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</si>
  <si>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</si>
  <si>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</si>
  <si>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</si>
  <si>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</si>
  <si>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</si>
  <si>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</si>
  <si>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</si>
  <si>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</si>
  <si>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</si>
  <si>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</si>
  <si>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</si>
  <si>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</si>
  <si>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</si>
  <si>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</si>
  <si>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</si>
  <si>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</si>
  <si>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</si>
  <si>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</si>
  <si>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</si>
  <si>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</si>
  <si>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</si>
  <si>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</si>
  <si>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</si>
  <si>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</si>
  <si>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</si>
  <si>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</si>
  <si>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</si>
  <si>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</si>
  <si>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</si>
  <si>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</si>
  <si>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</si>
  <si>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</si>
  <si>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</si>
  <si>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</si>
  <si>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</si>
  <si>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</si>
  <si>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</si>
  <si>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</si>
  <si>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</si>
  <si>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</si>
  <si>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</si>
  <si>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</si>
  <si>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</si>
  <si>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</si>
  <si>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</si>
  <si>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</si>
  <si>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</si>
  <si>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</si>
  <si>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</si>
  <si>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</si>
  <si>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</si>
  <si>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</si>
  <si>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</si>
  <si>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</si>
  <si>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</si>
  <si>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</si>
  <si>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</si>
  <si>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</si>
  <si>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</si>
  <si>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</si>
  <si>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</si>
  <si>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</si>
  <si>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</si>
  <si>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</si>
  <si>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</si>
  <si>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</si>
  <si>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</si>
  <si>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</si>
  <si>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</si>
  <si>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</si>
  <si>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</si>
  <si>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</si>
  <si>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</si>
  <si>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</si>
  <si>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</si>
  <si>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</si>
  <si>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</si>
  <si>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</si>
  <si>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</si>
  <si>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</si>
  <si>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</si>
  <si>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</si>
  <si>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</si>
  <si>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</si>
  <si>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</si>
  <si>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</si>
  <si>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</si>
  <si>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</si>
  <si>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</si>
  <si>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</si>
  <si>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</si>
  <si>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</si>
  <si>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</si>
  <si>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</si>
  <si>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</si>
  <si>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</si>
  <si>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</si>
  <si>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</si>
  <si>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</si>
  <si>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</si>
  <si>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</si>
  <si>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</si>
  <si>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</si>
  <si>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</si>
  <si>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</si>
  <si>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</si>
  <si>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</si>
  <si>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</si>
  <si>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</si>
  <si>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</si>
  <si>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</si>
  <si>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</si>
  <si>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</si>
  <si>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</si>
  <si>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</si>
  <si>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</si>
  <si>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</si>
  <si>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</si>
  <si>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</si>
  <si>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</si>
  <si>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</si>
  <si>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</si>
  <si>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</si>
  <si>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</si>
  <si>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</si>
  <si>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</si>
  <si>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</si>
  <si>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</si>
  <si>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</si>
  <si>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</si>
  <si>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</si>
  <si>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</si>
  <si>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</si>
  <si>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</si>
  <si>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</si>
  <si>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</si>
  <si>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</si>
  <si>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</si>
  <si>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</si>
  <si>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</si>
  <si>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</si>
  <si>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</si>
  <si>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</si>
  <si>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</si>
  <si>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</si>
  <si>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</si>
  <si>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</si>
  <si>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</si>
  <si>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</si>
  <si>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</si>
  <si>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</si>
  <si>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</si>
  <si>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</si>
  <si>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</si>
  <si>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</si>
  <si>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</si>
  <si>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</si>
  <si>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</si>
  <si>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</si>
  <si>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</si>
  <si>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</si>
  <si>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</si>
  <si>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</si>
  <si>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</si>
  <si>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</si>
  <si>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</si>
  <si>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</si>
  <si>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</si>
  <si>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</si>
  <si>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</si>
  <si>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</si>
  <si>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</si>
  <si>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</si>
  <si>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</si>
  <si>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</si>
  <si>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</si>
  <si>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</si>
  <si>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</si>
  <si>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</si>
  <si>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</si>
  <si>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</si>
  <si>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</si>
  <si>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</si>
  <si>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</si>
  <si>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</si>
  <si>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</si>
  <si>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</si>
  <si>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</si>
  <si>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</si>
  <si>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</si>
  <si>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</si>
  <si>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</si>
  <si>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</si>
  <si>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</si>
  <si>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</si>
  <si>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</si>
  <si>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</si>
  <si>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</si>
  <si>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</si>
  <si>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</si>
  <si>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</si>
  <si>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</si>
  <si>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</si>
  <si>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</si>
  <si>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</si>
  <si>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</si>
  <si>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</si>
  <si>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</si>
  <si>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</si>
  <si>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</si>
  <si>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</si>
  <si>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</si>
  <si>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</si>
  <si>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</si>
  <si>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</si>
  <si>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</si>
  <si>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</si>
  <si>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</si>
  <si>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</si>
  <si>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</si>
  <si>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</si>
  <si>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</si>
  <si>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</si>
  <si>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</si>
  <si>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</si>
  <si>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</si>
  <si>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</si>
  <si>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</si>
  <si>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</si>
  <si>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</si>
  <si>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</si>
  <si>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</si>
  <si>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</si>
  <si>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</si>
  <si>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</si>
  <si>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</si>
  <si>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</si>
  <si>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</si>
  <si>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</si>
  <si>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</si>
  <si>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</si>
  <si>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</si>
  <si>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</si>
  <si>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</si>
  <si>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</si>
  <si>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</si>
  <si>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</si>
  <si>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</si>
  <si>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</si>
  <si>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</si>
  <si>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</si>
  <si>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</si>
  <si>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</si>
  <si>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</si>
  <si>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</si>
  <si>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</si>
  <si>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</si>
  <si>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</si>
  <si>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</si>
  <si>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</si>
  <si>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</si>
  <si>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</si>
  <si>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</si>
  <si>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</si>
  <si>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</si>
  <si>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</si>
  <si>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</si>
  <si>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</si>
  <si>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</si>
  <si>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</si>
  <si>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</si>
  <si>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</si>
  <si>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</si>
  <si>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</si>
  <si>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</si>
  <si>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</si>
  <si>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</si>
  <si>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</si>
  <si>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</si>
  <si>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</si>
  <si>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</si>
  <si>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</si>
  <si>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</si>
  <si>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</si>
  <si>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</si>
  <si>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</si>
  <si>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</si>
  <si>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</si>
  <si>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</si>
  <si>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</si>
  <si>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</si>
  <si>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</si>
  <si>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</si>
  <si>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</si>
  <si>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</si>
  <si>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</si>
  <si>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</si>
  <si>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</si>
  <si>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</si>
  <si>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</si>
  <si>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</si>
  <si>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</si>
  <si>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</si>
  <si>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</si>
  <si>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</si>
  <si>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</si>
  <si>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</si>
  <si>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</si>
  <si>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</si>
  <si>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</si>
  <si>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</si>
  <si>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</si>
  <si>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</si>
  <si>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</si>
  <si>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</si>
  <si>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</si>
  <si>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</si>
  <si>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</si>
  <si>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</si>
  <si>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</si>
  <si>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</si>
  <si>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</si>
  <si>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</si>
  <si>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</si>
  <si>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</si>
  <si>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</si>
  <si>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</si>
  <si>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</si>
  <si>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</si>
  <si>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</si>
  <si>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</si>
  <si>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</si>
  <si>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</si>
  <si>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</si>
  <si>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</si>
  <si>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</si>
  <si>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</si>
  <si>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</si>
  <si>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</si>
  <si>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</si>
  <si>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</si>
  <si>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</si>
  <si>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</si>
  <si>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</si>
  <si>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</si>
  <si>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</si>
  <si>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</si>
  <si>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</si>
  <si>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</si>
  <si>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</si>
  <si>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</si>
  <si>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</si>
  <si>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</si>
  <si>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</si>
  <si>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</si>
  <si>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</si>
  <si>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</si>
  <si>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</si>
  <si>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</si>
  <si>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</si>
  <si>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</si>
  <si>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</si>
  <si>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</si>
  <si>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</si>
  <si>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</si>
  <si>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</si>
  <si>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</si>
  <si>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</si>
  <si>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</si>
  <si>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</si>
  <si>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</si>
  <si>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</si>
  <si>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</si>
  <si>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</si>
  <si>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</si>
  <si>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</si>
  <si>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</si>
  <si>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</si>
  <si>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</si>
  <si>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</si>
  <si>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</si>
  <si>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</si>
  <si>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</si>
  <si>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</si>
  <si>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</si>
  <si>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</si>
  <si>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</si>
  <si>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</si>
  <si>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</si>
  <si>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</si>
  <si>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</si>
  <si>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</si>
  <si>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</si>
  <si>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</si>
  <si>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</si>
  <si>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</si>
  <si>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</si>
  <si>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</si>
  <si>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</si>
  <si>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</si>
  <si>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</si>
  <si>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</si>
  <si>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</si>
  <si>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</si>
  <si>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</si>
  <si>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</si>
  <si>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</si>
  <si>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</si>
  <si>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</si>
  <si>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</si>
  <si>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</si>
  <si>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</si>
  <si>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</si>
  <si>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</si>
  <si>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</si>
  <si>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</si>
  <si>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</si>
  <si>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</si>
  <si>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</si>
  <si>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</si>
  <si>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</si>
  <si>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</si>
  <si>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</si>
  <si>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</si>
  <si>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</si>
  <si>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</si>
  <si>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</si>
  <si>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</si>
  <si>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</si>
  <si>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</si>
  <si>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</si>
  <si>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</si>
  <si>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</si>
  <si>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</si>
  <si>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</si>
  <si>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</si>
  <si>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</si>
  <si>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</si>
  <si>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</si>
  <si>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</si>
  <si>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</si>
  <si>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</si>
  <si>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</si>
  <si>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</si>
  <si>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</si>
  <si>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</si>
  <si>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</si>
  <si>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</si>
  <si>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</si>
  <si>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</si>
  <si>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</si>
  <si>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</si>
  <si>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</si>
  <si>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</si>
  <si>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</si>
  <si>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</si>
  <si>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</si>
  <si>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</si>
  <si>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</si>
  <si>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</si>
  <si>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</si>
  <si>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</si>
  <si>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</si>
  <si>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</si>
  <si>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</si>
  <si>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</si>
  <si>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</si>
  <si>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</si>
  <si>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</si>
  <si>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</si>
  <si>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</si>
  <si>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</si>
  <si>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</si>
  <si>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</si>
  <si>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</si>
  <si>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</si>
  <si>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</si>
  <si>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</si>
  <si>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</si>
  <si>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</si>
  <si>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</si>
  <si>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</si>
  <si>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</si>
  <si>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</si>
  <si>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</si>
  <si>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</si>
  <si>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</si>
  <si>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</si>
  <si>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</si>
  <si>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</si>
  <si>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</si>
  <si>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</si>
  <si>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</si>
  <si>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</si>
  <si>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</si>
  <si>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</si>
  <si>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</si>
  <si>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</si>
  <si>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</si>
  <si>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</si>
  <si>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</si>
  <si>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</si>
  <si>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</si>
  <si>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</si>
  <si>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</si>
  <si>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</si>
  <si>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</si>
  <si>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</si>
  <si>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</si>
  <si>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</si>
  <si>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</si>
  <si>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</si>
  <si>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</si>
  <si>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</si>
  <si>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</si>
  <si>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</si>
  <si>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</si>
  <si>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</si>
  <si>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</si>
  <si>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</si>
  <si>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</si>
  <si>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</si>
  <si>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</si>
  <si>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</si>
  <si>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</si>
  <si>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</si>
  <si>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</si>
  <si>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</si>
  <si>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</si>
  <si>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</si>
  <si>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</si>
  <si>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</si>
  <si>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</si>
  <si>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</si>
  <si>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</si>
  <si>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</si>
  <si>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</si>
  <si>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</si>
  <si>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</si>
  <si>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</si>
  <si>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</si>
  <si>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</si>
  <si>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</si>
  <si>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</si>
  <si>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</si>
  <si>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</si>
  <si>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</si>
  <si>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</si>
  <si>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</si>
  <si>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</si>
  <si>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</si>
  <si>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</si>
  <si>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</si>
  <si>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</si>
  <si>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</si>
  <si>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</si>
  <si>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</si>
  <si>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</si>
  <si>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</si>
  <si>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</si>
  <si>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</si>
  <si>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</si>
  <si>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</si>
  <si>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</si>
  <si>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</si>
  <si>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</si>
  <si>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</si>
  <si>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</si>
  <si>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</si>
  <si>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</si>
  <si>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</si>
  <si>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</si>
  <si>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</si>
  <si>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</si>
  <si>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</si>
  <si>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</si>
  <si>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</si>
  <si>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</si>
  <si>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</si>
  <si>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</si>
  <si>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</si>
  <si>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</si>
  <si>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</si>
  <si>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</si>
  <si>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</si>
  <si>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</si>
  <si>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</si>
  <si>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</si>
  <si>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</si>
  <si>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</si>
  <si>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</si>
  <si>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</si>
  <si>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</si>
  <si>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</si>
  <si>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</si>
  <si>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</si>
  <si>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</si>
  <si>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</si>
  <si>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</si>
  <si>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</si>
  <si>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</si>
  <si>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</si>
  <si>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</si>
  <si>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</si>
  <si>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</si>
  <si>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</si>
  <si>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</si>
  <si>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</si>
  <si>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</si>
  <si>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</si>
  <si>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</si>
  <si>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</si>
  <si>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</si>
  <si>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</si>
  <si>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</si>
  <si>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</si>
  <si>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</si>
  <si>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</si>
  <si>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</si>
  <si>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</si>
  <si>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</si>
  <si>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</si>
  <si>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</si>
  <si>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</si>
  <si>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</si>
  <si>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</si>
  <si>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</si>
  <si>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</si>
  <si>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</si>
  <si>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</si>
  <si>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</si>
  <si>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</si>
  <si>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</si>
  <si>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</si>
  <si>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</si>
  <si>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</si>
  <si>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</si>
  <si>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</si>
  <si>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</si>
  <si>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</si>
  <si>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</si>
  <si>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</si>
  <si>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</si>
  <si>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</si>
  <si>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</si>
  <si>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</si>
  <si>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</si>
  <si>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</si>
  <si>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</si>
  <si>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</si>
  <si>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</si>
  <si>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</si>
  <si>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</si>
  <si>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</si>
  <si>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</si>
  <si>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</si>
  <si>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</si>
  <si>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</si>
  <si>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</si>
  <si>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</si>
  <si>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</si>
  <si>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</si>
  <si>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</si>
  <si>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</si>
  <si>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</si>
  <si>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</si>
  <si>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</si>
  <si>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</si>
  <si>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</si>
  <si>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</si>
  <si>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</si>
  <si>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</si>
  <si>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</si>
  <si>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</si>
  <si>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</si>
  <si>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</si>
  <si>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</si>
  <si>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</si>
  <si>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</si>
  <si>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</si>
  <si>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</si>
  <si>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</si>
  <si>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</si>
  <si>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</si>
  <si>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</si>
  <si>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</si>
  <si>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</si>
  <si>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</si>
  <si>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</si>
  <si>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</si>
  <si>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</si>
  <si>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</si>
  <si>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</si>
  <si>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</si>
  <si>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</si>
  <si>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</si>
  <si>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</si>
  <si>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</si>
  <si>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</si>
  <si>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</si>
  <si>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</si>
  <si>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</si>
  <si>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</si>
  <si>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</si>
  <si>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</si>
  <si>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</si>
  <si>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</si>
  <si>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</si>
  <si>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</si>
  <si>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</si>
  <si>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</si>
  <si>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</si>
  <si>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</si>
  <si>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</si>
  <si>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</si>
  <si>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</si>
  <si>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</si>
  <si>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</si>
  <si>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</si>
  <si>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</si>
  <si>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</si>
  <si>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</si>
  <si>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</si>
  <si>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</si>
  <si>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</si>
  <si>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</si>
  <si>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</si>
  <si>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</si>
  <si>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</si>
  <si>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</si>
  <si>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</si>
  <si>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</si>
  <si>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</si>
  <si>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</si>
  <si>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</si>
  <si>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</si>
  <si>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</si>
  <si>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</si>
  <si>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</si>
  <si>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</si>
  <si>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</si>
  <si>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</si>
  <si>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</si>
  <si>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</si>
  <si>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</si>
  <si>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</si>
  <si>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</si>
  <si>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</si>
  <si>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</si>
  <si>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</si>
  <si>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</si>
  <si>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</si>
  <si>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</si>
  <si>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</si>
  <si>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</si>
  <si>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</si>
  <si>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</si>
  <si>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</si>
  <si>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</si>
  <si>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</si>
  <si>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</si>
  <si>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</si>
  <si>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</si>
  <si>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</si>
  <si>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</si>
  <si>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</si>
  <si>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</si>
  <si>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</si>
  <si>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</si>
  <si>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</si>
  <si>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</si>
  <si>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</si>
  <si>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</si>
  <si>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</si>
  <si>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</si>
  <si>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</si>
  <si>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</si>
  <si>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</si>
  <si>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</si>
  <si>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</si>
  <si>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</si>
  <si>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</si>
  <si>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</si>
  <si>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</si>
  <si>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</si>
  <si>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</si>
  <si>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</si>
  <si>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</si>
  <si>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</si>
  <si>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</si>
  <si>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</si>
  <si>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</si>
  <si>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</si>
  <si>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</si>
  <si>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</si>
  <si>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</si>
  <si>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</si>
  <si>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</si>
  <si>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</si>
  <si>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</si>
  <si>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</si>
  <si>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</si>
  <si>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</si>
  <si>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</si>
  <si>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</si>
  <si>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</si>
  <si>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</si>
  <si>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</si>
  <si>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</si>
  <si>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</si>
  <si>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</si>
  <si>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</si>
  <si>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</si>
  <si>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</si>
  <si>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</si>
  <si>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</si>
  <si>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</si>
  <si>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</si>
  <si>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</si>
  <si>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</si>
  <si>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</si>
  <si>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</si>
  <si>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</si>
  <si>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</si>
  <si>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</si>
  <si>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</si>
  <si>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</si>
  <si>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</si>
  <si>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</si>
  <si>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</si>
  <si>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</si>
  <si>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</si>
  <si>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</si>
  <si>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</si>
  <si>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</si>
  <si>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</si>
  <si>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</si>
  <si>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</si>
  <si>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</si>
  <si>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</si>
  <si>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</si>
  <si>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</si>
  <si>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</si>
  <si>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</si>
  <si>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</si>
  <si>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</si>
  <si>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</si>
  <si>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</si>
  <si>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</si>
  <si>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</si>
  <si>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</si>
  <si>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</si>
  <si>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</si>
  <si>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</si>
  <si>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</si>
  <si>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</si>
  <si>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</si>
  <si>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</si>
  <si>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</si>
  <si>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</si>
  <si>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</si>
  <si>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</si>
  <si>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</si>
  <si>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</si>
  <si>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</si>
  <si>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</si>
  <si>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</si>
  <si>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</si>
  <si>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</si>
  <si>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</si>
  <si>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</si>
  <si>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</si>
  <si>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</si>
  <si>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</si>
  <si>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</si>
  <si>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</si>
  <si>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</si>
  <si>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</si>
  <si>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</si>
  <si>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</si>
  <si>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</si>
  <si>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</si>
  <si>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</si>
  <si>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</si>
  <si>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</si>
  <si>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</si>
  <si>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</si>
  <si>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</si>
  <si>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</si>
  <si>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</si>
  <si>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</si>
  <si>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</si>
  <si>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</si>
  <si>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</si>
  <si>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</si>
  <si>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</si>
  <si>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</si>
  <si>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</si>
  <si>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</si>
  <si>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</si>
  <si>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</si>
  <si>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</si>
  <si>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</si>
  <si>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</si>
  <si>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</si>
  <si>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</si>
  <si>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</si>
  <si>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</si>
  <si>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</si>
  <si>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</si>
  <si>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</si>
  <si>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</si>
  <si>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</si>
  <si>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</si>
  <si>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</si>
  <si>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</si>
  <si>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</si>
  <si>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</si>
  <si>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</si>
  <si>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</si>
  <si>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</si>
  <si>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</si>
  <si>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</si>
  <si>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</si>
  <si>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</si>
  <si>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</si>
  <si>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</si>
  <si>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</si>
  <si>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</si>
  <si>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</si>
  <si>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</si>
  <si>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</si>
  <si>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</si>
  <si>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</si>
  <si>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</si>
  <si>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</si>
  <si>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</si>
  <si>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</si>
  <si>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</si>
  <si>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</si>
  <si>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</si>
  <si>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</si>
  <si>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</si>
  <si>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</si>
  <si>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</si>
  <si>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</si>
  <si>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</si>
  <si>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</si>
  <si>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</si>
  <si>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</si>
  <si>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</si>
  <si>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</si>
  <si>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</si>
  <si>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</si>
  <si>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</si>
  <si>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</si>
  <si>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</si>
  <si>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</si>
  <si>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</si>
  <si>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</si>
  <si>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</si>
  <si>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</si>
  <si>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</si>
  <si>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</si>
  <si>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</si>
  <si>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</si>
  <si>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</si>
  <si>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</si>
  <si>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</si>
  <si>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</si>
  <si>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</si>
  <si>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</si>
  <si>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</si>
  <si>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</si>
  <si>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</si>
  <si>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</si>
  <si>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</si>
  <si>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</si>
  <si>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</si>
  <si>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</si>
  <si>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</si>
  <si>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</si>
  <si>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</si>
  <si>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</si>
  <si>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</si>
  <si>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</si>
  <si>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</si>
  <si>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</si>
  <si>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</si>
  <si>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</si>
  <si>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</si>
  <si>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</si>
  <si>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</si>
  <si>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</si>
  <si>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</si>
  <si>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</si>
  <si>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</si>
  <si>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</si>
  <si>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</si>
  <si>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</si>
  <si>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</si>
  <si>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</si>
  <si>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</si>
  <si>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</si>
  <si>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</si>
  <si>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</si>
  <si>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</si>
  <si>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</si>
  <si>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</si>
  <si>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</si>
  <si>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</si>
  <si>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</si>
  <si>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</si>
  <si>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</si>
  <si>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</si>
  <si>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</si>
  <si>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</si>
  <si>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</si>
  <si>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</si>
  <si>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</si>
  <si>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</si>
  <si>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</si>
  <si>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</si>
  <si>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</si>
  <si>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</si>
  <si>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</si>
  <si>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</si>
  <si>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</si>
  <si>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</si>
  <si>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</si>
  <si>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</si>
  <si>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</si>
  <si>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</si>
  <si>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</si>
  <si>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</si>
  <si>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</si>
  <si>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</si>
  <si>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</si>
  <si>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</si>
  <si>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</si>
  <si>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</si>
  <si>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</si>
  <si>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</si>
  <si>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</si>
  <si>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</si>
  <si>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</si>
  <si>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</si>
  <si>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</si>
  <si>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</si>
  <si>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</si>
  <si>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</si>
  <si>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</si>
  <si>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</si>
  <si>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</si>
  <si>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</si>
  <si>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</si>
  <si>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</si>
  <si>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</si>
  <si>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</si>
  <si>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</si>
  <si>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</si>
  <si>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</si>
  <si>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</si>
  <si>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</si>
  <si>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</si>
  <si>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</si>
  <si>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</si>
  <si>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</si>
  <si>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</si>
  <si>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</si>
  <si>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</si>
  <si>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</si>
  <si>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</si>
  <si>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</si>
  <si>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</si>
  <si>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</si>
  <si>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</si>
  <si>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</si>
  <si>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</si>
  <si>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</si>
  <si>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</si>
  <si>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</si>
  <si>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</si>
  <si>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</si>
  <si>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</si>
  <si>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</si>
  <si>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</si>
  <si>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</si>
  <si>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</si>
  <si>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</si>
  <si>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</si>
  <si>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</si>
  <si>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</si>
  <si>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</si>
  <si>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</si>
  <si>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</si>
  <si>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</si>
  <si>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</si>
  <si>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</si>
  <si>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</si>
  <si>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</si>
  <si>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</si>
  <si>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</si>
  <si>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</si>
  <si>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</si>
  <si>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</si>
  <si>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</si>
  <si>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</si>
  <si>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</si>
  <si>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</si>
  <si>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</si>
  <si>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</si>
  <si>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</si>
  <si>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</si>
  <si>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</si>
  <si>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</si>
  <si>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</si>
  <si>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</si>
  <si>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</si>
  <si>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</si>
  <si>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</si>
  <si>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</si>
  <si>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</si>
  <si>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</si>
  <si>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</si>
  <si>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</si>
  <si>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</si>
  <si>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</si>
  <si>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</si>
  <si>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</si>
  <si>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</si>
  <si>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</si>
  <si>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</si>
  <si>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</si>
  <si>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</si>
  <si>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</si>
  <si>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</si>
  <si>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</si>
  <si>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</si>
  <si>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</si>
  <si>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</si>
  <si>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</si>
  <si>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</si>
  <si>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</si>
  <si>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</si>
  <si>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</si>
  <si>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</si>
  <si>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</si>
  <si>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</si>
  <si>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</si>
  <si>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</si>
  <si>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</si>
  <si>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</si>
  <si>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</si>
  <si>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</si>
  <si>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</si>
  <si>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</si>
  <si>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</si>
  <si>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</si>
  <si>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</si>
  <si>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</si>
  <si>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</si>
  <si>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</si>
  <si>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</si>
  <si>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</si>
  <si>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</si>
  <si>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</si>
  <si>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</si>
  <si>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</si>
  <si>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</si>
  <si>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</si>
  <si>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</si>
  <si>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</si>
  <si>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</si>
  <si>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</si>
  <si>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</si>
  <si>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</si>
  <si>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</si>
  <si>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</si>
  <si>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</si>
  <si>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</si>
  <si>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</si>
  <si>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</si>
  <si>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</si>
  <si>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</si>
  <si>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</si>
  <si>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</si>
  <si>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</si>
  <si>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</si>
  <si>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</si>
  <si>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</si>
  <si>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</si>
  <si>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</si>
  <si>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</si>
  <si>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</si>
  <si>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</si>
  <si>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</si>
  <si>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</si>
  <si>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</si>
  <si>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</si>
  <si>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</si>
  <si>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</si>
  <si>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</si>
  <si>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</si>
  <si>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</si>
  <si>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</si>
  <si>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</si>
  <si>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</si>
  <si>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</si>
  <si>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</si>
  <si>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</si>
  <si>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</si>
  <si>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</si>
  <si>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</si>
  <si>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</si>
  <si>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</si>
  <si>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</si>
  <si>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</si>
  <si>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</si>
  <si>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</si>
  <si>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</si>
  <si>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</si>
  <si>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</si>
  <si>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</si>
  <si>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</si>
  <si>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</si>
  <si>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</si>
  <si>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</si>
  <si>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</si>
  <si>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</si>
  <si>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</si>
  <si>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</si>
  <si>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</si>
  <si>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</si>
  <si>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</si>
  <si>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</si>
  <si>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</si>
  <si>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</si>
  <si>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</si>
  <si>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</si>
  <si>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</si>
  <si>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</si>
  <si>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</si>
  <si>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</si>
  <si>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</si>
  <si>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</si>
  <si>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</si>
  <si>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</si>
  <si>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</si>
  <si>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</si>
  <si>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</si>
  <si>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</si>
  <si>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</si>
  <si>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</si>
  <si>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</si>
  <si>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</si>
  <si>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</si>
  <si>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</si>
  <si>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</si>
  <si>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</si>
  <si>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</si>
  <si>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</si>
  <si>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</si>
  <si>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</si>
  <si>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</si>
  <si>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</si>
  <si>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</si>
  <si>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</si>
  <si>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</si>
  <si>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</si>
  <si>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</si>
  <si>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</si>
  <si>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</si>
  <si>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</si>
  <si>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</si>
  <si>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</si>
  <si>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</si>
  <si>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</si>
  <si>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</si>
  <si>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</si>
  <si>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</si>
  <si>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</si>
  <si>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</si>
  <si>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</si>
  <si>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</si>
  <si>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</si>
  <si>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</si>
  <si>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</si>
  <si>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</si>
  <si>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</si>
  <si>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</si>
  <si>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</si>
  <si>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</si>
  <si>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</si>
  <si>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</si>
  <si>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</si>
  <si>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</si>
  <si>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</si>
  <si>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</si>
  <si>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</si>
  <si>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</si>
  <si>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</si>
  <si>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</si>
  <si>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</si>
  <si>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</si>
  <si>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</si>
  <si>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</si>
  <si>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</si>
  <si>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</si>
  <si>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</si>
  <si>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</si>
  <si>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</si>
  <si>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</si>
  <si>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</si>
  <si>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</si>
  <si>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</si>
  <si>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</si>
  <si>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</si>
  <si>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</si>
  <si>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</si>
  <si>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</si>
  <si>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</si>
  <si>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</si>
  <si>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</si>
  <si>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</si>
  <si>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</si>
  <si>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</si>
  <si>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</si>
  <si>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</si>
  <si>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</si>
  <si>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</si>
  <si>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</si>
  <si>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</si>
  <si>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</si>
  <si>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</si>
  <si>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</si>
  <si>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</si>
  <si>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</si>
  <si>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</si>
  <si>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</si>
  <si>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</si>
  <si>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</si>
  <si>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</si>
  <si>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</si>
  <si>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</si>
  <si>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</si>
  <si>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</si>
  <si>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</si>
  <si>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</si>
  <si>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</si>
  <si>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</si>
  <si>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</si>
  <si>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</si>
  <si>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</si>
  <si>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</si>
  <si>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</si>
  <si>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</si>
  <si>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</si>
  <si>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</si>
  <si>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</si>
  <si>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</si>
  <si>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</si>
  <si>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</si>
  <si>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</si>
  <si>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</si>
  <si>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</si>
  <si>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</si>
  <si>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</si>
  <si>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</si>
  <si>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</si>
  <si>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</si>
  <si>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</si>
  <si>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</si>
  <si>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</si>
  <si>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</si>
  <si>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</si>
  <si>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</si>
  <si>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</si>
  <si>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</si>
  <si>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</si>
  <si>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</si>
  <si>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</si>
  <si>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</si>
  <si>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</si>
  <si>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</si>
  <si>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</si>
  <si>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</si>
  <si>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</si>
  <si>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</si>
  <si>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</si>
  <si>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</si>
  <si>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</si>
  <si>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</si>
  <si>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</si>
  <si>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</si>
  <si>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</si>
  <si>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</si>
  <si>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</si>
  <si>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</si>
  <si>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</si>
  <si>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</si>
  <si>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</si>
  <si>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</si>
  <si>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</si>
  <si>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</si>
  <si>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</si>
  <si>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</si>
  <si>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</si>
  <si>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</si>
  <si>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</si>
  <si>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</si>
  <si>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</si>
  <si>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</si>
  <si>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</si>
  <si>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</si>
  <si>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</si>
  <si>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</si>
  <si>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</si>
  <si>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</si>
  <si>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</si>
  <si>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</si>
  <si>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</si>
  <si>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</si>
  <si>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</si>
  <si>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</si>
  <si>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</si>
  <si>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</si>
  <si>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</si>
  <si>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</si>
  <si>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</si>
  <si>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</si>
  <si>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</si>
  <si>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</si>
  <si>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</si>
  <si>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</si>
  <si>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</si>
  <si>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</si>
  <si>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</si>
  <si>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</si>
  <si>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</si>
  <si>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</si>
  <si>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</si>
  <si>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</si>
  <si>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</si>
  <si>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</si>
  <si>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</si>
  <si>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</si>
  <si>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</si>
  <si>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</si>
  <si>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</si>
  <si>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</si>
  <si>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</si>
  <si>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</si>
  <si>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</si>
  <si>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</si>
  <si>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</si>
  <si>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</si>
  <si>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</si>
  <si>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</si>
  <si>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</si>
  <si>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</si>
  <si>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</si>
  <si>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</si>
  <si>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</si>
  <si>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</si>
  <si>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</si>
  <si>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</si>
  <si>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</si>
  <si>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</si>
  <si>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</si>
  <si>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</si>
  <si>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</si>
  <si>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</si>
  <si>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</si>
  <si>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</si>
  <si>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</si>
  <si>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</si>
  <si>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</si>
  <si>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</si>
  <si>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</si>
  <si>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</si>
  <si>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</si>
  <si>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</si>
  <si>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</si>
  <si>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</si>
  <si>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</si>
  <si>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</si>
  <si>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</si>
  <si>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</si>
  <si>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</si>
  <si>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</si>
  <si>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</si>
  <si>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</si>
  <si>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</si>
  <si>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</si>
  <si>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</si>
  <si>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</si>
  <si>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</si>
  <si>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</si>
  <si>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</si>
  <si>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</si>
  <si>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</si>
  <si>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</si>
  <si>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</si>
  <si>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</si>
  <si>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</si>
  <si>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</si>
  <si>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</si>
  <si>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</si>
  <si>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</si>
  <si>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</si>
  <si>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</si>
  <si>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</si>
  <si>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</si>
  <si>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</si>
  <si>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</si>
  <si>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</si>
  <si>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</si>
  <si>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</si>
  <si>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</si>
  <si>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</si>
  <si>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</si>
  <si>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</si>
  <si>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</si>
  <si>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</si>
  <si>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</si>
  <si>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</si>
  <si>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</si>
  <si>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</si>
  <si>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</si>
  <si>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</si>
  <si>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</si>
  <si>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</si>
  <si>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</si>
  <si>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</si>
  <si>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</si>
  <si>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</si>
  <si>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</si>
  <si>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</si>
  <si>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</si>
  <si>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</si>
  <si>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</si>
  <si>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</si>
  <si>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</si>
  <si>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</si>
  <si>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</si>
  <si>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</si>
  <si>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</si>
  <si>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</si>
  <si>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</si>
  <si>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</si>
  <si>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</si>
  <si>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</si>
  <si>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</si>
  <si>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</si>
  <si>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</si>
  <si>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</si>
  <si>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</si>
  <si>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</si>
  <si>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</si>
  <si>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</si>
  <si>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</si>
  <si>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</si>
  <si>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</si>
  <si>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</si>
  <si>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</si>
  <si>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</si>
  <si>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</si>
  <si>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</si>
  <si>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</si>
  <si>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</si>
  <si>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</si>
  <si>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</si>
  <si>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</si>
  <si>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</si>
  <si>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</si>
  <si>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</si>
  <si>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</si>
  <si>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</si>
  <si>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</si>
  <si>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</si>
  <si>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</si>
  <si>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</si>
  <si>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</si>
  <si>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</si>
  <si>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</si>
  <si>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</si>
  <si>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</si>
  <si>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</si>
  <si>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</si>
  <si>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</si>
  <si>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</si>
  <si>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</si>
  <si>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</si>
  <si>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</si>
  <si>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</si>
  <si>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</si>
  <si>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</si>
  <si>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</si>
  <si>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</si>
  <si>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</si>
  <si>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</si>
  <si>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</si>
  <si>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</si>
  <si>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</si>
  <si>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</si>
  <si>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</si>
  <si>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</si>
  <si>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</si>
  <si>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</si>
  <si>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</si>
  <si>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</si>
  <si>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</si>
  <si>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</si>
  <si>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</si>
  <si>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</si>
  <si>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</si>
  <si>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</si>
  <si>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</si>
  <si>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</si>
  <si>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</si>
  <si>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</si>
  <si>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</si>
  <si>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</si>
  <si>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</si>
  <si>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</si>
  <si>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</si>
  <si>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</si>
  <si>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</si>
  <si>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</si>
  <si>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</si>
  <si>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</si>
  <si>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</si>
  <si>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</si>
  <si>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</si>
  <si>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</si>
  <si>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</si>
  <si>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</si>
  <si>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</si>
  <si>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</si>
  <si>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</si>
  <si>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</si>
  <si>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</si>
  <si>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</si>
  <si>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</si>
  <si>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</si>
  <si>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</si>
  <si>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</si>
  <si>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</si>
  <si>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</si>
  <si>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</si>
  <si>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</si>
  <si>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</si>
  <si>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</si>
  <si>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</si>
  <si>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</si>
  <si>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</si>
  <si>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</si>
  <si>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</si>
  <si>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</si>
  <si>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</si>
  <si>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</si>
  <si>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</si>
  <si>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</si>
  <si>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</si>
  <si>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</si>
  <si>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</si>
  <si>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</si>
  <si>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</si>
  <si>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</si>
  <si>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</si>
  <si>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</si>
  <si>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</si>
  <si>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</si>
  <si>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</si>
  <si>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</si>
  <si>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</si>
  <si>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</si>
  <si>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</si>
  <si>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</si>
  <si>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</si>
  <si>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</si>
  <si>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</si>
  <si>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</si>
  <si>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</si>
  <si>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</si>
  <si>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</si>
  <si>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</si>
  <si>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</si>
  <si>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</si>
  <si>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</si>
  <si>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</si>
  <si>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</si>
  <si>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</si>
  <si>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</si>
  <si>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</si>
  <si>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</si>
  <si>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</si>
  <si>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</si>
  <si>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</si>
  <si>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</si>
  <si>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</si>
  <si>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</si>
  <si>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</si>
  <si>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</si>
  <si>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</si>
  <si>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</si>
  <si>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</si>
  <si>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</si>
  <si>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</si>
  <si>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</si>
  <si>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</si>
  <si>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</si>
  <si>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</si>
  <si>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</si>
  <si>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</si>
  <si>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</si>
  <si>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</si>
  <si>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</si>
  <si>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</si>
  <si>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</si>
  <si>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</si>
  <si>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</si>
  <si>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</si>
  <si>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</si>
  <si>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</si>
  <si>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</si>
  <si>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</si>
  <si>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</si>
  <si>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</si>
  <si>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</si>
  <si>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</si>
  <si>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</si>
  <si>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</si>
  <si>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</si>
  <si>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</si>
  <si>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</si>
  <si>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</si>
  <si>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</si>
  <si>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</si>
  <si>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</si>
  <si>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</si>
  <si>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</si>
  <si>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</si>
  <si>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</si>
  <si>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</si>
  <si>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</si>
  <si>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</si>
  <si>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</si>
  <si>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</si>
  <si>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</si>
  <si>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</si>
  <si>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</si>
  <si>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</si>
  <si>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</si>
  <si>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</si>
  <si>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</si>
  <si>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</si>
  <si>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</si>
  <si>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</si>
  <si>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</si>
  <si>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</si>
  <si>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</si>
  <si>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</si>
  <si>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</si>
  <si>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</si>
  <si>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</si>
  <si>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</si>
  <si>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</si>
  <si>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</si>
  <si>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</si>
  <si>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</si>
  <si>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</si>
  <si>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</si>
  <si>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</si>
  <si>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</si>
  <si>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</si>
  <si>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</si>
  <si>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</si>
  <si>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</si>
  <si>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</si>
  <si>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</si>
  <si>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</si>
  <si>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</si>
  <si>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</si>
  <si>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</si>
  <si>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</si>
  <si>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</si>
  <si>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</si>
  <si>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</si>
  <si>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</si>
  <si>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</si>
  <si>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</si>
  <si>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</si>
  <si>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</si>
  <si>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</si>
  <si>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</si>
  <si>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</si>
  <si>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</si>
  <si>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</si>
  <si>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</si>
  <si>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</si>
  <si>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</si>
  <si>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</si>
  <si>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</si>
  <si>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</si>
  <si>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</si>
  <si>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</si>
  <si>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</si>
  <si>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</si>
  <si>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</si>
  <si>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</si>
  <si>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</si>
  <si>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</si>
  <si>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</si>
  <si>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</si>
  <si>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</si>
  <si>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</si>
  <si>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</si>
  <si>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</si>
  <si>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</si>
  <si>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</si>
  <si>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</si>
  <si>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</si>
  <si>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</si>
  <si>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</si>
  <si>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</si>
  <si>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</si>
  <si>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</si>
  <si>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</si>
  <si>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</si>
  <si>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</si>
  <si>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</si>
  <si>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</si>
  <si>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</si>
  <si>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</si>
  <si>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</si>
  <si>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</si>
  <si>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</si>
  <si>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</si>
  <si>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</si>
  <si>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</si>
  <si>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</si>
  <si>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</si>
  <si>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</si>
  <si>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</si>
  <si>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</si>
  <si>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</si>
  <si>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</si>
  <si>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</si>
  <si>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</si>
  <si>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</si>
  <si>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</si>
  <si>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</si>
  <si>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</si>
  <si>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</si>
  <si>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</si>
  <si>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</si>
  <si>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</si>
  <si>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</si>
  <si>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</si>
  <si>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</si>
  <si>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</si>
  <si>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</si>
  <si>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</si>
  <si>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</si>
  <si>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</si>
  <si>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</si>
  <si>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</si>
  <si>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</si>
  <si>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</si>
  <si>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</si>
  <si>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</si>
  <si>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</si>
  <si>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</si>
  <si>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</si>
  <si>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</si>
  <si>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</si>
  <si>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</si>
  <si>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</si>
  <si>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</si>
  <si>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</si>
  <si>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</si>
  <si>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</si>
  <si>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</si>
  <si>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</si>
  <si>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</si>
  <si>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</si>
  <si>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</si>
  <si>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</si>
  <si>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</si>
  <si>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</si>
  <si>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</si>
  <si>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</si>
  <si>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</si>
  <si>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</si>
  <si>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</si>
  <si>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</si>
  <si>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</si>
  <si>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</si>
  <si>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</si>
  <si>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</si>
  <si>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</si>
  <si>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</si>
  <si>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</si>
  <si>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</si>
  <si>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</si>
  <si>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</si>
  <si>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</si>
  <si>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</si>
  <si>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</si>
  <si>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</si>
  <si>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</si>
  <si>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</si>
  <si>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</si>
  <si>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</si>
  <si>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</si>
  <si>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</si>
  <si>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</si>
  <si>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</si>
  <si>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</si>
  <si>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</si>
  <si>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</si>
  <si>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</si>
  <si>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</si>
  <si>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</si>
  <si>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</si>
  <si>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</si>
  <si>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</si>
  <si>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</si>
  <si>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</si>
  <si>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</si>
  <si>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</si>
  <si>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</si>
  <si>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</si>
  <si>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</si>
  <si>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</si>
  <si>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</si>
  <si>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</si>
  <si>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</si>
  <si>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</si>
  <si>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</si>
  <si>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</si>
  <si>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</si>
  <si>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</si>
  <si>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</si>
  <si>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</si>
  <si>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</si>
  <si>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</si>
  <si>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</si>
  <si>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</si>
  <si>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</si>
  <si>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</si>
  <si>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</si>
  <si>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</si>
  <si>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</si>
  <si>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</si>
  <si>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</si>
  <si>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</si>
  <si>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</si>
  <si>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</si>
  <si>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</si>
  <si>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</si>
  <si>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</si>
  <si>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</si>
  <si>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</si>
  <si>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</si>
  <si>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</si>
  <si>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</si>
  <si>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</si>
  <si>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</si>
  <si>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</si>
  <si>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</si>
  <si>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</si>
  <si>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</si>
  <si>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</si>
  <si>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</si>
  <si>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</si>
  <si>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</si>
  <si>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</si>
  <si>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</si>
  <si>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</si>
  <si>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</si>
  <si>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</si>
  <si>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</si>
  <si>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</si>
  <si>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</si>
  <si>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</si>
  <si>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</si>
  <si>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</si>
  <si>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</si>
  <si>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</si>
  <si>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</si>
  <si>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</si>
  <si>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</si>
  <si>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</si>
  <si>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</si>
  <si>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</si>
  <si>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</si>
  <si>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</si>
  <si>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</si>
  <si>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</si>
  <si>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</si>
  <si>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</si>
  <si>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</si>
  <si>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</si>
  <si>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</si>
  <si>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</si>
  <si>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</si>
  <si>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</si>
  <si>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</si>
  <si>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</si>
  <si>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</si>
  <si>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</si>
  <si>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</si>
  <si>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</si>
  <si>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</si>
  <si>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</si>
  <si>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</si>
  <si>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</si>
  <si>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</si>
  <si>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</si>
  <si>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</si>
  <si>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</si>
  <si>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</si>
  <si>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</si>
  <si>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</si>
  <si>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</si>
  <si>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</si>
  <si>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</si>
  <si>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</si>
  <si>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</si>
  <si>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</si>
  <si>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</si>
  <si>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</si>
  <si>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</si>
  <si>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</si>
  <si>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</si>
  <si>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</si>
  <si>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</si>
  <si>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</si>
  <si>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</si>
  <si>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</si>
  <si>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</si>
  <si>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</si>
  <si>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</si>
  <si>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</si>
  <si>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</si>
  <si>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</si>
  <si>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</si>
  <si>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</si>
  <si>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</si>
  <si>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</si>
  <si>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</si>
  <si>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</si>
  <si>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</si>
  <si>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</si>
  <si>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</si>
  <si>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</si>
  <si>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</si>
  <si>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</si>
  <si>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</si>
  <si>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</si>
  <si>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</si>
  <si>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</si>
  <si>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</si>
  <si>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</si>
  <si>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</si>
  <si>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</si>
  <si>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</si>
  <si>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</si>
  <si>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</si>
  <si>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</si>
  <si>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</si>
  <si>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</si>
  <si>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</si>
  <si>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</si>
  <si>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</si>
  <si>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</si>
  <si>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</si>
  <si>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</si>
  <si>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</si>
  <si>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</si>
  <si>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</si>
  <si>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</si>
  <si>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</si>
  <si>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</si>
  <si>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</si>
  <si>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</si>
  <si>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</si>
  <si>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</si>
  <si>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</si>
  <si>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</si>
  <si>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</si>
  <si>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</si>
  <si>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</si>
  <si>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</si>
  <si>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</si>
  <si>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</si>
  <si>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</si>
  <si>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</si>
  <si>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</si>
  <si>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</si>
  <si>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</si>
  <si>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</si>
  <si>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</si>
  <si>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</si>
  <si>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</si>
  <si>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</si>
  <si>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</si>
  <si>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</si>
  <si>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</si>
  <si>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</si>
  <si>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</si>
  <si>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</si>
  <si>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</si>
  <si>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</si>
  <si>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</si>
  <si>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</si>
  <si>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</si>
  <si>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</si>
  <si>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</si>
  <si>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</si>
  <si>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</si>
  <si>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</si>
  <si>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</si>
  <si>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</si>
  <si>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</si>
  <si>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</si>
  <si>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</si>
  <si>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</si>
  <si>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</si>
  <si>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</si>
  <si>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</si>
  <si>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</si>
  <si>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</si>
  <si>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</si>
  <si>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</si>
  <si>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</si>
  <si>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</si>
  <si>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</si>
  <si>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</si>
  <si>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</si>
  <si>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</si>
  <si>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</si>
  <si>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</si>
  <si>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</si>
  <si>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</si>
  <si>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</si>
  <si>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</si>
  <si>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</si>
  <si>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</si>
  <si>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</si>
  <si>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</si>
  <si>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</si>
  <si>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</si>
  <si>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</si>
  <si>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</si>
  <si>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</si>
  <si>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</si>
  <si>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</si>
  <si>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</si>
  <si>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</si>
  <si>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</si>
  <si>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</si>
  <si>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</si>
  <si>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</si>
  <si>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</si>
  <si>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</si>
  <si>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</si>
  <si>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</si>
  <si>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</si>
  <si>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</si>
  <si>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</si>
  <si>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</si>
  <si>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</si>
  <si>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</si>
  <si>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</si>
  <si>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</si>
  <si>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</si>
  <si>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</si>
  <si>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</si>
  <si>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</si>
  <si>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</si>
  <si>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</si>
  <si>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</si>
  <si>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</si>
  <si>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</si>
  <si>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</si>
  <si>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</si>
  <si>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</si>
  <si>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</si>
  <si>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</si>
  <si>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</si>
  <si>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</si>
  <si>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</si>
  <si>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</si>
  <si>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</si>
  <si>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</si>
  <si>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</si>
  <si>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</si>
  <si>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</si>
  <si>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</si>
  <si>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</si>
  <si>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</si>
  <si>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</si>
  <si>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</si>
  <si>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</si>
  <si>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</si>
  <si>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</si>
  <si>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</si>
  <si>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</si>
  <si>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</si>
  <si>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</si>
  <si>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</si>
  <si>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</si>
  <si>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</si>
  <si>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</si>
  <si>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</si>
  <si>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</si>
  <si>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</si>
  <si>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</si>
  <si>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</si>
  <si>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</si>
  <si>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</si>
  <si>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</si>
  <si>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</si>
  <si>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</si>
  <si>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</si>
  <si>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</si>
  <si>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</si>
  <si>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</si>
  <si>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</si>
  <si>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</si>
  <si>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</si>
  <si>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</si>
  <si>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</si>
  <si>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</si>
  <si>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</si>
  <si>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</si>
  <si>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</si>
  <si>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</si>
  <si>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</si>
  <si>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</si>
  <si>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</si>
  <si>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</si>
  <si>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</si>
  <si>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</si>
  <si>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</si>
  <si>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</si>
  <si>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</si>
  <si>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</si>
  <si>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</si>
  <si>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</si>
  <si>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</si>
  <si>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</si>
  <si>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</si>
  <si>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</si>
  <si>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</si>
  <si>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</si>
  <si>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</si>
  <si>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</si>
  <si>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</si>
  <si>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</si>
  <si>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</si>
  <si>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</si>
  <si>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</si>
  <si>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</si>
  <si>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</si>
  <si>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</si>
  <si>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</si>
  <si>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</si>
  <si>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</si>
  <si>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</si>
  <si>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</si>
  <si>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</si>
  <si>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</si>
  <si>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</si>
  <si>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</si>
  <si>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</si>
  <si>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</si>
  <si>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</si>
  <si>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</si>
  <si>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</si>
  <si>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</si>
  <si>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</si>
  <si>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</si>
  <si>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</si>
  <si>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</si>
  <si>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</si>
  <si>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</si>
  <si>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</si>
  <si>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</si>
  <si>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</si>
  <si>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</si>
  <si>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</si>
  <si>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</si>
  <si>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</si>
  <si>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</si>
  <si>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</si>
  <si>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</si>
  <si>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</si>
  <si>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</si>
  <si>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</si>
  <si>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</si>
  <si>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</si>
  <si>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</si>
  <si>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</si>
  <si>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</si>
  <si>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</si>
  <si>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</si>
  <si>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</si>
  <si>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</si>
  <si>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</si>
  <si>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</si>
  <si>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</si>
  <si>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</si>
  <si>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</si>
  <si>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</si>
  <si>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</si>
  <si>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</si>
  <si>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</si>
  <si>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</si>
  <si>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</si>
  <si>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</si>
  <si>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</si>
  <si>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</si>
  <si>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</si>
  <si>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</si>
  <si>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</si>
  <si>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</si>
  <si>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</si>
  <si>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</si>
  <si>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</si>
  <si>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</si>
  <si>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</si>
  <si>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</si>
  <si>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</si>
  <si>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</si>
  <si>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</si>
  <si>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</si>
  <si>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</si>
  <si>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</si>
  <si>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</si>
  <si>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</si>
  <si>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</si>
  <si>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</si>
  <si>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</si>
  <si>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</si>
  <si>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</si>
  <si>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</si>
  <si>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</si>
  <si>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</si>
  <si>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</si>
  <si>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</si>
  <si>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</si>
  <si>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</si>
  <si>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</si>
  <si>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</si>
  <si>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</si>
  <si>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</si>
  <si>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</si>
  <si>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</si>
  <si>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</si>
  <si>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</si>
  <si>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</si>
  <si>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</si>
  <si>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</si>
  <si>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</si>
  <si>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</si>
  <si>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</si>
  <si>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</si>
  <si>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</si>
  <si>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</si>
  <si>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</si>
  <si>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</si>
  <si>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</si>
  <si>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</si>
  <si>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</si>
  <si>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</si>
  <si>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</si>
  <si>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</si>
  <si>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</si>
  <si>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</si>
  <si>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</si>
  <si>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</si>
  <si>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</si>
  <si>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</si>
  <si>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</si>
  <si>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</si>
  <si>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</si>
  <si>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</si>
  <si>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</si>
  <si>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</si>
  <si>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</si>
  <si>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</si>
  <si>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</si>
  <si>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</si>
  <si>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</si>
  <si>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</si>
  <si>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</si>
  <si>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</si>
  <si>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</si>
  <si>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</si>
  <si>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</si>
  <si>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</si>
  <si>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</si>
  <si>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</si>
  <si>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</si>
  <si>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</si>
  <si>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</si>
  <si>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</si>
  <si>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</si>
  <si>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</si>
  <si>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</si>
  <si>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</si>
  <si>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</si>
  <si>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</si>
  <si>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</si>
  <si>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</si>
  <si>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</si>
  <si>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</si>
  <si>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</si>
  <si>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</si>
  <si>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</si>
  <si>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</si>
  <si>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</si>
  <si>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</si>
  <si>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</si>
  <si>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</si>
  <si>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</si>
  <si>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</si>
  <si>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</si>
  <si>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</si>
  <si>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</si>
  <si>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</si>
  <si>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</si>
  <si>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</si>
  <si>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</si>
  <si>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</si>
  <si>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</si>
  <si>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</si>
  <si>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</si>
  <si>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</si>
  <si>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</si>
  <si>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</si>
  <si>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</si>
  <si>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</si>
  <si>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</si>
  <si>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</si>
  <si>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</si>
  <si>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</si>
  <si>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</si>
  <si>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</si>
  <si>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</si>
  <si>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</si>
  <si>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</si>
  <si>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</si>
  <si>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</si>
  <si>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</si>
  <si>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</si>
  <si>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</si>
  <si>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</si>
  <si>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</si>
  <si>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</si>
  <si>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</si>
  <si>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</si>
  <si>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</si>
  <si>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</si>
  <si>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</si>
  <si>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</si>
  <si>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</si>
  <si>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</si>
  <si>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</si>
  <si>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</si>
  <si>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</si>
  <si>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</si>
  <si>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</si>
  <si>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</si>
  <si>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</si>
  <si>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</si>
  <si>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</si>
  <si>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</si>
  <si>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</si>
  <si>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</si>
  <si>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</si>
  <si>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</si>
  <si>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</si>
  <si>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</si>
  <si>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</si>
  <si>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</si>
  <si>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</si>
  <si>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</si>
  <si>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</si>
  <si>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</si>
  <si>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</si>
  <si>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</si>
  <si>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</si>
  <si>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</si>
  <si>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</si>
  <si>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</si>
  <si>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</si>
  <si>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</si>
  <si>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</si>
  <si>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</si>
  <si>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</si>
  <si>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</si>
  <si>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</si>
  <si>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</si>
  <si>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</si>
  <si>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</si>
  <si>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</si>
  <si>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</si>
  <si>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</si>
  <si>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</si>
  <si>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</si>
  <si>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</si>
  <si>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</si>
  <si>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</si>
  <si>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</si>
  <si>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</si>
  <si>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</si>
  <si>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</si>
  <si>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</si>
  <si>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</si>
  <si>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</si>
  <si>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</si>
  <si>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</si>
  <si>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</si>
  <si>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</si>
  <si>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</si>
  <si>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</si>
  <si>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</si>
  <si>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</si>
  <si>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</si>
  <si>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</si>
  <si>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</si>
  <si>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</si>
  <si>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</si>
  <si>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</si>
  <si>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</si>
  <si>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</si>
  <si>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</si>
  <si>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</si>
  <si>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</si>
  <si>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</si>
  <si>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</si>
  <si>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</si>
  <si>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</si>
  <si>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</si>
  <si>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</si>
  <si>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</si>
  <si>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</si>
  <si>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</si>
  <si>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</si>
  <si>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</si>
  <si>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</si>
  <si>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</si>
  <si>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</si>
  <si>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</si>
  <si>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</si>
  <si>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</si>
  <si>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</si>
  <si>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</si>
  <si>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</si>
  <si>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</si>
  <si>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</si>
  <si>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</si>
  <si>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</si>
  <si>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</si>
  <si>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</si>
  <si>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</si>
  <si>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</si>
  <si>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</si>
  <si>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</si>
  <si>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</si>
  <si>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</si>
  <si>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</si>
  <si>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</si>
  <si>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</si>
  <si>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</si>
  <si>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</si>
  <si>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</si>
  <si>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</si>
  <si>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</si>
  <si>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</si>
  <si>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</si>
  <si>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</si>
  <si>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</si>
  <si>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</si>
  <si>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</si>
  <si>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</si>
  <si>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</si>
  <si>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</si>
  <si>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</si>
  <si>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</si>
  <si>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</si>
  <si>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</si>
  <si>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</si>
  <si>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</si>
  <si>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</si>
  <si>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</si>
  <si>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</si>
  <si>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</si>
  <si>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</si>
  <si>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</si>
  <si>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</si>
  <si>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</si>
  <si>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</si>
  <si>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</si>
  <si>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</si>
  <si>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</si>
  <si>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</si>
  <si>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</si>
  <si>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</si>
  <si>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</si>
  <si>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</si>
  <si>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</si>
  <si>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</si>
  <si>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</si>
  <si>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</si>
  <si>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</si>
  <si>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</si>
  <si>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</si>
  <si>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</si>
  <si>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</si>
  <si>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</si>
  <si>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</si>
  <si>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</si>
  <si>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</si>
  <si>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</si>
  <si>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</si>
  <si>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</si>
  <si>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</si>
  <si>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</si>
  <si>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</si>
  <si>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</si>
  <si>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</si>
  <si>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</si>
  <si>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</si>
  <si>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</si>
  <si>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</si>
  <si>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</si>
  <si>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</si>
  <si>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</si>
  <si>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</si>
  <si>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</si>
  <si>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</si>
  <si>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</si>
  <si>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</si>
  <si>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</si>
  <si>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</si>
  <si>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</si>
  <si>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</si>
  <si>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</si>
  <si>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</si>
  <si>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</si>
  <si>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</si>
  <si>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</si>
  <si>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</si>
  <si>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</si>
  <si>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</si>
  <si>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</si>
  <si>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</si>
  <si>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</si>
  <si>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</si>
  <si>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</si>
  <si>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</si>
  <si>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</si>
  <si>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</si>
  <si>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</si>
  <si>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</si>
  <si>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</si>
  <si>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</si>
  <si>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</si>
  <si>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</si>
  <si>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</si>
  <si>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</si>
  <si>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</si>
  <si>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</si>
  <si>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</si>
  <si>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</si>
  <si>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</si>
  <si>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</si>
  <si>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</si>
  <si>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</si>
  <si>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</si>
  <si>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</si>
  <si>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</si>
  <si>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</si>
  <si>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</si>
  <si>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</si>
  <si>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</si>
  <si>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</si>
  <si>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</si>
  <si>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</si>
  <si>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</si>
  <si>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</si>
  <si>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</si>
  <si>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</si>
  <si>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</si>
  <si>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</si>
  <si>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</si>
  <si>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</si>
  <si>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</si>
  <si>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</si>
  <si>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</si>
  <si>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</si>
  <si>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</si>
  <si>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</si>
  <si>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</si>
  <si>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</si>
  <si>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</si>
  <si>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</si>
  <si>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</si>
  <si>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</si>
  <si>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</si>
  <si>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</si>
  <si>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</si>
  <si>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</si>
  <si>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</si>
  <si>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</si>
  <si>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</si>
  <si>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</si>
  <si>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</si>
  <si>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</si>
  <si>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</si>
  <si>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</si>
  <si>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</si>
  <si>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</si>
  <si>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</si>
  <si>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</si>
  <si>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</si>
  <si>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</si>
  <si>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</si>
  <si>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</si>
  <si>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</si>
  <si>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</si>
  <si>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</si>
  <si>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</si>
  <si>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</si>
  <si>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</si>
  <si>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</si>
  <si>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</si>
  <si>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</si>
  <si>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</si>
  <si>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</si>
  <si>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</si>
  <si>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</si>
  <si>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</si>
  <si>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</si>
  <si>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</si>
  <si>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</si>
  <si>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</si>
  <si>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</si>
  <si>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</si>
  <si>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</si>
  <si>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</si>
  <si>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</si>
  <si>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</si>
  <si>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</si>
  <si>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</si>
  <si>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</si>
  <si>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</si>
  <si>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</si>
  <si>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</si>
  <si>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</si>
  <si>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</si>
  <si>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</si>
  <si>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</si>
  <si>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</si>
  <si>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</si>
  <si>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</si>
  <si>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</si>
  <si>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</si>
  <si>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</si>
  <si>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</si>
  <si>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</si>
  <si>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</si>
  <si>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</si>
  <si>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</si>
  <si>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</si>
  <si>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</si>
  <si>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</si>
  <si>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</si>
  <si>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</si>
  <si>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</si>
  <si>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</si>
  <si>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</si>
  <si>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</si>
  <si>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</si>
  <si>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</si>
  <si>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</si>
  <si>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</si>
  <si>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</si>
  <si>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</si>
  <si>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</si>
  <si>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</si>
  <si>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</si>
  <si>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</si>
  <si>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</si>
  <si>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</si>
  <si>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</si>
  <si>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</si>
  <si>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</si>
  <si>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</si>
  <si>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</si>
  <si>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</si>
  <si>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</si>
  <si>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</si>
  <si>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</si>
  <si>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</si>
  <si>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</si>
  <si>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</si>
  <si>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</si>
  <si>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</si>
  <si>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</si>
  <si>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</si>
  <si>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</si>
  <si>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</si>
  <si>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</si>
  <si>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</si>
  <si>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</si>
  <si>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</si>
  <si>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</si>
  <si>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</si>
  <si>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</si>
  <si>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</si>
  <si>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</si>
  <si>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</si>
  <si>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</si>
  <si>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</si>
  <si>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</si>
  <si>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</si>
  <si>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</si>
  <si>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</si>
  <si>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</si>
  <si>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</si>
  <si>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</si>
  <si>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</si>
  <si>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</si>
  <si>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</si>
  <si>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</si>
  <si>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</si>
  <si>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</si>
  <si>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</si>
  <si>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</si>
  <si>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</si>
  <si>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</si>
  <si>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</si>
  <si>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</si>
  <si>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</si>
  <si>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</si>
  <si>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</si>
  <si>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</si>
  <si>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</si>
  <si>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</si>
  <si>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</si>
  <si>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</si>
  <si>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</si>
  <si>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</si>
  <si>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</si>
  <si>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</si>
  <si>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</si>
  <si>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</si>
  <si>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</si>
  <si>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</si>
  <si>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</si>
  <si>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</si>
  <si>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</si>
  <si>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</si>
  <si>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</si>
  <si>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</si>
  <si>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</si>
  <si>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</si>
  <si>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</si>
  <si>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</si>
  <si>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</si>
  <si>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</si>
  <si>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</si>
  <si>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</si>
  <si>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</si>
  <si>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</si>
  <si>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</si>
  <si>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</si>
  <si>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</si>
  <si>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</si>
  <si>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</si>
  <si>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</si>
  <si>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</si>
  <si>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</si>
  <si>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</si>
  <si>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</si>
  <si>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</si>
  <si>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</si>
  <si>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</si>
  <si>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</si>
  <si>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</si>
  <si>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</si>
  <si>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</si>
  <si>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</si>
  <si>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</si>
  <si>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</si>
  <si>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</si>
  <si>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</si>
  <si>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</si>
  <si>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</si>
  <si>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</si>
  <si>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</si>
  <si>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</si>
  <si>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</si>
  <si>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</si>
  <si>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</si>
  <si>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</si>
  <si>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</si>
  <si>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</si>
  <si>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</si>
  <si>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</si>
  <si>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</si>
  <si>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</si>
  <si>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</si>
  <si>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</si>
  <si>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</si>
  <si>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</si>
  <si>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</si>
  <si>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</si>
  <si>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</si>
  <si>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</si>
  <si>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</si>
  <si>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</si>
  <si>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</si>
  <si>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</si>
  <si>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</si>
  <si>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</si>
  <si>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</si>
  <si>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</si>
  <si>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</si>
  <si>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</si>
  <si>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</si>
  <si>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</si>
  <si>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</si>
  <si>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</si>
  <si>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</si>
  <si>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</si>
  <si>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</si>
  <si>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</si>
  <si>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</si>
  <si>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</si>
  <si>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</si>
  <si>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</si>
  <si>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</si>
  <si>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</si>
  <si>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</si>
  <si>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</si>
  <si>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</si>
  <si>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</si>
  <si>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</si>
  <si>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</si>
  <si>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</si>
  <si>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</si>
  <si>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</si>
  <si>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</si>
  <si>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</si>
  <si>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</si>
  <si>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</si>
  <si>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</si>
  <si>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</si>
  <si>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</si>
  <si>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</si>
  <si>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</si>
  <si>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</si>
  <si>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</si>
  <si>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</si>
  <si>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</si>
  <si>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</si>
  <si>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</si>
  <si>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</si>
  <si>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</si>
  <si>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</si>
  <si>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</si>
  <si>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</si>
  <si>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</si>
  <si>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</si>
  <si>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</si>
  <si>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</si>
  <si>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</si>
  <si>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</si>
  <si>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</si>
  <si>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</si>
  <si>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</si>
  <si>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</si>
  <si>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</si>
  <si>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</si>
  <si>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</si>
  <si>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</si>
  <si>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</si>
  <si>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</si>
  <si>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</si>
  <si>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</si>
  <si>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</si>
  <si>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</si>
  <si>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</si>
  <si>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</si>
  <si>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</si>
  <si>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</si>
  <si>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</si>
  <si>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</si>
  <si>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</si>
  <si>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</si>
  <si>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</si>
  <si>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</si>
  <si>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</si>
  <si>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</si>
  <si>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</si>
  <si>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</si>
  <si>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</si>
  <si>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</si>
  <si>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</si>
  <si>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</si>
  <si>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</si>
  <si>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</si>
  <si>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</si>
  <si>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</si>
  <si>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</si>
  <si>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</si>
  <si>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</si>
  <si>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</si>
  <si>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</si>
  <si>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</si>
  <si>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</si>
  <si>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</si>
  <si>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</si>
  <si>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</si>
  <si>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</si>
  <si>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</si>
  <si>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</si>
  <si>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</si>
  <si>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</si>
  <si>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</si>
  <si>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</si>
  <si>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</si>
  <si>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</si>
  <si>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</si>
  <si>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</si>
  <si>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</si>
  <si>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</si>
  <si>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</si>
  <si>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</si>
  <si>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</si>
  <si>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</si>
  <si>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</si>
  <si>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</si>
  <si>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</si>
  <si>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</si>
  <si>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</si>
  <si>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</si>
  <si>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</si>
  <si>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</si>
  <si>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</si>
  <si>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</si>
  <si>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</si>
  <si>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</si>
  <si>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</si>
  <si>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</si>
  <si>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</si>
  <si>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</si>
  <si>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</si>
  <si>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</si>
  <si>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</si>
  <si>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</si>
  <si>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</si>
  <si>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</si>
  <si>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</si>
  <si>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</si>
  <si>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</si>
  <si>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</si>
  <si>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</si>
  <si>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</si>
  <si>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</si>
  <si>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</si>
  <si>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</si>
  <si>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</si>
  <si>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</si>
  <si>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</si>
  <si>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</si>
  <si>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</si>
  <si>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</si>
  <si>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</si>
  <si>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</si>
  <si>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</si>
  <si>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</si>
  <si>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</si>
  <si>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</si>
  <si>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</si>
  <si>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</si>
  <si>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</si>
  <si>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</si>
  <si>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</si>
  <si>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</si>
  <si>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</si>
  <si>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</si>
  <si>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</si>
  <si>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</si>
  <si>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</si>
  <si>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</si>
  <si>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</si>
  <si>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</si>
  <si>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</si>
  <si>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</si>
  <si>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</si>
  <si>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</si>
  <si>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</si>
  <si>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</si>
  <si>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</si>
  <si>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</si>
  <si>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</si>
  <si>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</si>
  <si>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</si>
  <si>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</si>
  <si>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</si>
  <si>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</si>
  <si>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</si>
  <si>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</si>
  <si>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</si>
  <si>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</si>
  <si>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</si>
  <si>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</si>
  <si>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</si>
  <si>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</si>
  <si>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</si>
  <si>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</si>
  <si>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</si>
  <si>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</si>
  <si>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</si>
  <si>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</si>
  <si>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</si>
  <si>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</si>
  <si>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</si>
  <si>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</si>
  <si>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</si>
  <si>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</si>
  <si>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</si>
  <si>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</si>
  <si>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</si>
  <si>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</si>
  <si>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</si>
  <si>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</si>
  <si>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</si>
  <si>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</si>
  <si>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</si>
  <si>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</si>
  <si>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</si>
  <si>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</si>
  <si>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</si>
  <si>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</si>
  <si>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</si>
  <si>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</si>
  <si>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</si>
  <si>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</si>
  <si>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</si>
  <si>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</si>
  <si>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</si>
  <si>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</si>
  <si>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</si>
  <si>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</si>
  <si>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</si>
  <si>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</si>
  <si>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</si>
  <si>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</si>
  <si>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</si>
  <si>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</si>
  <si>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</si>
  <si>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</si>
  <si>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</si>
  <si>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</si>
  <si>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</si>
  <si>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</si>
  <si>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</si>
  <si>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</si>
  <si>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</si>
  <si>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</si>
  <si>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</si>
  <si>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</si>
  <si>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</si>
  <si>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</si>
  <si>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</si>
  <si>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</si>
  <si>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</si>
  <si>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</si>
  <si>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</si>
  <si>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</si>
  <si>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</si>
  <si>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</si>
  <si>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</si>
  <si>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</si>
  <si>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</si>
  <si>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</si>
  <si>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</si>
  <si>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</si>
  <si>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</si>
  <si>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</si>
  <si>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</si>
  <si>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</si>
  <si>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</si>
  <si>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</si>
  <si>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</si>
  <si>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</si>
  <si>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</si>
  <si>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</si>
  <si>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</si>
  <si>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</si>
  <si>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</si>
  <si>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</si>
  <si>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</si>
  <si>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</si>
  <si>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</si>
  <si>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</si>
  <si>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</si>
  <si>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</si>
  <si>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</si>
  <si>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</si>
  <si>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</si>
  <si>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</si>
  <si>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</si>
  <si>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</si>
  <si>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</si>
  <si>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</si>
  <si>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</si>
  <si>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</si>
  <si>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</si>
  <si>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</si>
  <si>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</si>
  <si>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</si>
  <si>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</si>
  <si>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</si>
  <si>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</si>
  <si>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</si>
  <si>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</si>
  <si>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</si>
  <si>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</si>
  <si>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</si>
  <si>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</si>
  <si>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</si>
  <si>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</si>
  <si>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</si>
  <si>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</si>
  <si>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</si>
  <si>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</si>
  <si>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</si>
  <si>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</si>
  <si>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</si>
  <si>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</si>
  <si>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</si>
  <si>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</si>
  <si>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</si>
  <si>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</si>
  <si>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</si>
  <si>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</si>
  <si>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</si>
  <si>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</si>
  <si>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</si>
  <si>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</si>
  <si>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</si>
  <si>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</si>
  <si>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</si>
  <si>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</si>
  <si>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</si>
  <si>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</si>
  <si>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</si>
  <si>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</si>
  <si>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</si>
  <si>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</si>
  <si>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</si>
  <si>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</si>
  <si>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</si>
  <si>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</si>
  <si>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</si>
  <si>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</si>
  <si>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</si>
  <si>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</si>
  <si>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</si>
  <si>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</si>
  <si>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</si>
  <si>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</si>
  <si>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</si>
  <si>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</si>
  <si>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</si>
  <si>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</si>
  <si>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</si>
  <si>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</si>
  <si>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</si>
  <si>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</si>
  <si>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</si>
  <si>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</si>
  <si>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</si>
  <si>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</si>
  <si>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</si>
  <si>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</si>
  <si>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</si>
  <si>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</si>
  <si>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</si>
  <si>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</si>
  <si>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</si>
  <si>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</si>
  <si>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</si>
  <si>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</si>
  <si>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</si>
  <si>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</si>
  <si>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</si>
  <si>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</si>
  <si>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</si>
  <si>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</si>
  <si>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</si>
  <si>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</si>
  <si>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</si>
  <si>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</si>
  <si>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</si>
  <si>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</si>
  <si>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</si>
  <si>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</si>
  <si>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</si>
  <si>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</si>
  <si>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</si>
  <si>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</si>
  <si>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</si>
  <si>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</si>
  <si>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</si>
  <si>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</si>
  <si>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</si>
  <si>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</si>
  <si>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</si>
  <si>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</si>
  <si>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</si>
  <si>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</si>
  <si>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</si>
  <si>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</si>
  <si>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</si>
  <si>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</si>
  <si>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</si>
  <si>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</si>
  <si>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</si>
  <si>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</si>
  <si>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</si>
  <si>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</si>
  <si>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</si>
  <si>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</si>
  <si>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</si>
  <si>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</si>
  <si>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</si>
  <si>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</si>
  <si>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</si>
  <si>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</si>
  <si>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</si>
  <si>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</si>
  <si>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</si>
  <si>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</si>
  <si>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</si>
  <si>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</si>
  <si>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</si>
  <si>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</si>
  <si>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</si>
  <si>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</si>
  <si>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</si>
  <si>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</si>
  <si>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</si>
  <si>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</si>
  <si>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</si>
  <si>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</si>
  <si>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</si>
  <si>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</si>
  <si>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</si>
  <si>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</si>
  <si>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</si>
  <si>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</si>
  <si>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</si>
  <si>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</si>
  <si>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</si>
  <si>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</si>
  <si>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</si>
  <si>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</si>
  <si>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</si>
  <si>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</si>
  <si>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</si>
  <si>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</si>
  <si>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</si>
  <si>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</si>
  <si>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</si>
  <si>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</si>
  <si>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</si>
  <si>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</si>
  <si>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</si>
  <si>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</si>
  <si>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</si>
  <si>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</si>
  <si>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</si>
  <si>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</si>
  <si>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</si>
  <si>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</si>
  <si>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</si>
  <si>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</si>
  <si>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</si>
  <si>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</si>
  <si>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</si>
  <si>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</si>
  <si>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</si>
  <si>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</si>
  <si>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</si>
  <si>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</si>
  <si>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</si>
  <si>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</si>
  <si>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</si>
  <si>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</si>
  <si>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</si>
  <si>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</si>
  <si>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</si>
  <si>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</si>
  <si>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</si>
  <si>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</si>
  <si>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</si>
  <si>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</si>
  <si>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</si>
  <si>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</si>
  <si>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</si>
  <si>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</si>
  <si>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</si>
  <si>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</si>
  <si>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</si>
  <si>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</si>
  <si>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</si>
  <si>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</si>
  <si>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</si>
  <si>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</si>
  <si>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</si>
  <si>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</si>
  <si>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</si>
  <si>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</si>
  <si>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</si>
  <si>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</si>
  <si>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</si>
  <si>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</si>
  <si>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</si>
  <si>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</si>
  <si>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</si>
  <si>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</si>
  <si>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</si>
  <si>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</si>
  <si>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</si>
  <si>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</si>
  <si>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</si>
  <si>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</si>
  <si>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</si>
  <si>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</si>
  <si>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</si>
  <si>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</si>
  <si>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</si>
  <si>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</si>
  <si>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</si>
  <si>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</si>
  <si>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</si>
  <si>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</si>
  <si>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</si>
  <si>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</si>
  <si>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</si>
  <si>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</si>
  <si>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</si>
  <si>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</si>
  <si>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</si>
  <si>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</si>
  <si>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</si>
  <si>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</si>
  <si>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</si>
  <si>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</si>
  <si>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</si>
  <si>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</si>
  <si>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</si>
  <si>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</si>
  <si>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</si>
  <si>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</si>
  <si>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</si>
  <si>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</si>
  <si>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</si>
  <si>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</si>
  <si>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</si>
  <si>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</si>
  <si>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</si>
  <si>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</si>
  <si>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</si>
  <si>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</si>
  <si>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</si>
  <si>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</si>
  <si>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</si>
  <si>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</si>
  <si>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</si>
  <si>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</si>
  <si>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</si>
  <si>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</si>
  <si>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</si>
  <si>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</si>
  <si>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</si>
  <si>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</si>
  <si>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</si>
  <si>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</si>
  <si>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</si>
  <si>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</si>
  <si>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</si>
  <si>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</si>
  <si>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</si>
  <si>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</si>
  <si>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</si>
  <si>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</si>
  <si>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</si>
  <si>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</si>
  <si>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</si>
  <si>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</si>
  <si>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</si>
  <si>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</si>
  <si>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</si>
  <si>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</si>
  <si>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</si>
  <si>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</si>
  <si>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</si>
  <si>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</si>
  <si>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</si>
  <si>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</si>
  <si>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</si>
  <si>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</si>
  <si>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</si>
  <si>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</si>
  <si>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</si>
  <si>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</si>
  <si>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</si>
  <si>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</si>
  <si>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</si>
  <si>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</si>
  <si>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</si>
  <si>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</si>
  <si>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</si>
  <si>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</si>
  <si>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</si>
  <si>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</si>
  <si>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</si>
  <si>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</si>
  <si>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</si>
  <si>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</si>
  <si>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</si>
  <si>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</si>
  <si>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</si>
  <si>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</si>
  <si>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</si>
  <si>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</si>
  <si>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</si>
  <si>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</si>
  <si>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</si>
  <si>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</si>
  <si>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</si>
  <si>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</si>
  <si>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</si>
  <si>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</si>
  <si>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</si>
  <si>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</si>
  <si>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</si>
  <si>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</si>
  <si>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</si>
  <si>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</si>
  <si>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</si>
  <si>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</si>
  <si>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</si>
  <si>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</si>
  <si>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</si>
  <si>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</si>
  <si>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</si>
  <si>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</si>
  <si>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</si>
  <si>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</si>
  <si>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</si>
  <si>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</si>
  <si>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</si>
  <si>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</si>
  <si>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</si>
  <si>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</si>
  <si>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</si>
  <si>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</si>
  <si>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</si>
  <si>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</si>
  <si>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</si>
  <si>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</si>
  <si>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</si>
  <si>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</si>
  <si>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</si>
  <si>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</si>
  <si>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</si>
  <si>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</si>
  <si>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</si>
  <si>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</si>
  <si>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</si>
  <si>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</si>
  <si>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</si>
  <si>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</si>
  <si>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</si>
  <si>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</si>
  <si>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</si>
  <si>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</si>
  <si>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</si>
  <si>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</si>
  <si>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</si>
  <si>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</si>
  <si>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</si>
  <si>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</si>
  <si>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</si>
  <si>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</si>
  <si>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</si>
  <si>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</si>
  <si>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</si>
  <si>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</si>
  <si>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</si>
  <si>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</si>
  <si>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</si>
  <si>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</si>
  <si>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</si>
  <si>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</si>
  <si>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</si>
  <si>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</si>
  <si>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</si>
  <si>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</si>
  <si>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</si>
  <si>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</si>
  <si>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</si>
  <si>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</si>
  <si>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</si>
  <si>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</si>
  <si>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</si>
  <si>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</si>
  <si>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</si>
  <si>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</si>
  <si>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</si>
  <si>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</si>
  <si>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</si>
  <si>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</si>
  <si>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</si>
  <si>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</si>
  <si>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</si>
  <si>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</si>
  <si>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</si>
  <si>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</si>
  <si>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</si>
  <si>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</si>
  <si>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</si>
  <si>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</si>
  <si>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</si>
  <si>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</si>
  <si>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</si>
  <si>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</si>
  <si>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</si>
  <si>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</si>
  <si>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</si>
  <si>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</si>
  <si>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</si>
  <si>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</si>
  <si>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</si>
  <si>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</si>
  <si>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</si>
  <si>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</si>
  <si>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</si>
  <si>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</si>
  <si>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</si>
  <si>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</si>
  <si>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</si>
  <si>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</si>
  <si>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</si>
  <si>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</si>
  <si>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</si>
  <si>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</si>
  <si>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</si>
  <si>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</si>
  <si>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</si>
  <si>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</si>
  <si>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</si>
  <si>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</si>
  <si>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</si>
  <si>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</si>
  <si>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</si>
  <si>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</si>
  <si>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</si>
  <si>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</si>
  <si>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</si>
  <si>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</si>
  <si>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</si>
  <si>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</si>
  <si>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</si>
  <si>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</si>
  <si>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</si>
  <si>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</si>
  <si>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</si>
  <si>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</si>
  <si>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</si>
  <si>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</si>
  <si>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</si>
  <si>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</si>
  <si>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</si>
  <si>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</si>
  <si>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</si>
  <si>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</si>
  <si>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</si>
  <si>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</si>
  <si>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</si>
  <si>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</si>
  <si>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</si>
  <si>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</si>
  <si>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</si>
  <si>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</si>
  <si>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</si>
  <si>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</si>
  <si>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</si>
  <si>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</si>
  <si>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</si>
  <si>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</si>
  <si>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</si>
  <si>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</si>
  <si>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</si>
  <si>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</si>
  <si>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</si>
  <si>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</si>
  <si>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</si>
  <si>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</si>
  <si>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</si>
  <si>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</si>
  <si>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</si>
  <si>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</si>
  <si>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</si>
  <si>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</si>
  <si>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</si>
  <si>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</si>
  <si>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</si>
  <si>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</si>
  <si>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</si>
  <si>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</si>
  <si>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</si>
  <si>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</si>
  <si>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</si>
  <si>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</si>
  <si>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</si>
  <si>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</si>
  <si>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</si>
  <si>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</si>
  <si>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</si>
  <si>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</si>
  <si>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</si>
  <si>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</si>
  <si>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</si>
  <si>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</si>
  <si>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</si>
  <si>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</si>
  <si>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</si>
  <si>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</si>
  <si>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</si>
  <si>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</si>
  <si>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</si>
  <si>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</si>
  <si>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</si>
  <si>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</si>
  <si>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</si>
  <si>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</si>
  <si>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</si>
  <si>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</si>
  <si>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</si>
  <si>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</si>
  <si>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</si>
  <si>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</si>
  <si>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</si>
  <si>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</si>
  <si>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</si>
  <si>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</si>
  <si>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</si>
  <si>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</si>
  <si>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</si>
  <si>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</si>
  <si>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</si>
  <si>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</si>
  <si>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</si>
  <si>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</si>
  <si>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</si>
  <si>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</si>
  <si>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</si>
  <si>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</si>
  <si>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</si>
  <si>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</si>
  <si>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</si>
  <si>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</si>
  <si>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</si>
  <si>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</si>
  <si>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</si>
  <si>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</si>
  <si>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</si>
  <si>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</si>
  <si>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</si>
  <si>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</si>
  <si>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</si>
  <si>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</si>
  <si>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</si>
  <si>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</si>
  <si>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</si>
  <si>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</si>
  <si>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</si>
  <si>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</si>
  <si>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</si>
  <si>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</si>
  <si>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</si>
  <si>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</si>
  <si>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</si>
  <si>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</si>
  <si>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</si>
  <si>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</si>
  <si>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</si>
  <si>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</si>
  <si>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</si>
  <si>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</si>
  <si>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</si>
  <si>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</si>
  <si>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</si>
  <si>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</si>
  <si>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</si>
  <si>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</si>
  <si>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</si>
  <si>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</si>
  <si>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</si>
  <si>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</si>
  <si>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</si>
  <si>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</si>
  <si>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</si>
  <si>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</si>
  <si>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</si>
  <si>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</si>
  <si>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</si>
  <si>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</si>
  <si>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</si>
  <si>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</si>
  <si>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</si>
  <si>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</si>
  <si>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</si>
  <si>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</si>
  <si>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</si>
  <si>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</si>
  <si>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</si>
  <si>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</si>
  <si>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</si>
  <si>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</si>
  <si>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</si>
  <si>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</si>
  <si>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</si>
  <si>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</si>
  <si>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</si>
  <si>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</si>
  <si>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</si>
  <si>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</si>
  <si>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</si>
  <si>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</si>
  <si>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</si>
  <si>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</si>
  <si>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</si>
  <si>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</si>
  <si>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</si>
  <si>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</si>
  <si>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</si>
  <si>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</si>
  <si>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</si>
  <si>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</si>
  <si>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</si>
  <si>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</si>
  <si>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</si>
  <si>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</si>
  <si>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</si>
  <si>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</si>
  <si>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</si>
  <si>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</si>
  <si>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</si>
  <si>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</si>
  <si>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</si>
  <si>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</si>
  <si>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</si>
  <si>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</si>
  <si>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</si>
  <si>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</si>
  <si>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</si>
  <si>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</si>
  <si>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</si>
  <si>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</si>
  <si>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</si>
  <si>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</si>
  <si>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</si>
  <si>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</si>
  <si>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</si>
  <si>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</si>
  <si>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</si>
  <si>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</si>
  <si>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</si>
  <si>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</si>
  <si>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</si>
  <si>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</si>
  <si>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</si>
  <si>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</si>
  <si>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</si>
  <si>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</si>
  <si>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</si>
  <si>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</si>
  <si>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</si>
  <si>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</si>
  <si>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</si>
  <si>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</si>
  <si>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</si>
  <si>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</si>
  <si>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</si>
  <si>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</si>
  <si>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</si>
  <si>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</si>
  <si>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</si>
  <si>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</si>
  <si>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</si>
  <si>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</si>
  <si>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</si>
  <si>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</si>
  <si>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</si>
  <si>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</si>
  <si>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</si>
  <si>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</si>
  <si>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</si>
  <si>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</si>
  <si>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</si>
  <si>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</si>
  <si>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</si>
  <si>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</si>
  <si>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</si>
  <si>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</si>
  <si>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</si>
  <si>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</si>
  <si>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</si>
  <si>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</si>
  <si>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</si>
  <si>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</si>
  <si>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</si>
  <si>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</si>
  <si>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</si>
  <si>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</si>
  <si>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</si>
  <si>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</si>
  <si>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</si>
  <si>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</si>
  <si>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</si>
  <si>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</si>
  <si>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</si>
  <si>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</si>
  <si>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</si>
  <si>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</si>
  <si>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</si>
  <si>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</si>
  <si>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</si>
  <si>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</si>
  <si>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</si>
  <si>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</si>
  <si>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</si>
  <si>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</si>
  <si>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</si>
  <si>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</si>
  <si>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</si>
  <si>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</si>
  <si>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</si>
  <si>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</si>
  <si>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</si>
  <si>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</si>
  <si>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</si>
  <si>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</si>
  <si>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</si>
  <si>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</si>
  <si>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</si>
  <si>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</si>
  <si>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</si>
  <si>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</si>
  <si>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</si>
  <si>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</si>
  <si>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</si>
  <si>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</si>
  <si>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</si>
  <si>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</si>
  <si>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</si>
  <si>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</si>
  <si>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</si>
  <si>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</si>
  <si>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</si>
  <si>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</si>
  <si>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</si>
  <si>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</si>
  <si>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</si>
  <si>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</si>
  <si>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</si>
  <si>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</si>
  <si>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</si>
  <si>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</si>
  <si>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</si>
  <si>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</si>
  <si>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</si>
  <si>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</si>
  <si>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</si>
  <si>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</si>
  <si>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</si>
  <si>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</si>
  <si>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</si>
  <si>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</si>
  <si>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</si>
  <si>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</si>
  <si>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</si>
  <si>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</si>
  <si>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</si>
  <si>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</si>
  <si>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</si>
  <si>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</si>
  <si>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</si>
  <si>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</si>
  <si>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</si>
  <si>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</si>
  <si>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</si>
  <si>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</si>
  <si>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</si>
  <si>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</si>
  <si>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</si>
  <si>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</si>
  <si>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</si>
  <si>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</si>
  <si>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</si>
  <si>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</si>
  <si>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</si>
  <si>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</si>
  <si>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</si>
  <si>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</si>
  <si>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</si>
  <si>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</si>
  <si>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</si>
  <si>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</si>
  <si>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</si>
  <si>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</si>
  <si>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</si>
  <si>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</si>
  <si>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</si>
  <si>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</si>
  <si>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</si>
  <si>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</si>
  <si>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</si>
  <si>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</si>
  <si>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</si>
  <si>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</si>
  <si>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</si>
  <si>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</si>
  <si>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</si>
  <si>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</si>
  <si>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</si>
  <si>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</si>
  <si>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</si>
  <si>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</si>
  <si>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</si>
  <si>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</si>
  <si>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</si>
  <si>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</si>
  <si>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</si>
  <si>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</si>
  <si>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</si>
  <si>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</si>
  <si>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</si>
  <si>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</si>
  <si>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</si>
  <si>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</si>
  <si>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</si>
  <si>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</si>
  <si>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</si>
  <si>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</si>
  <si>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</si>
  <si>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</si>
  <si>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</si>
  <si>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</si>
  <si>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</si>
  <si>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</si>
  <si>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</si>
  <si>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</si>
  <si>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</si>
  <si>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</si>
  <si>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</si>
  <si>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</si>
  <si>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</si>
  <si>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</si>
  <si>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</si>
  <si>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</si>
  <si>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</si>
  <si>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</si>
  <si>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</si>
  <si>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</si>
  <si>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</si>
  <si>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</si>
  <si>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</si>
  <si>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</si>
  <si>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</si>
  <si>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</si>
  <si>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</si>
  <si>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</si>
  <si>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</si>
  <si>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</si>
  <si>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</si>
  <si>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</si>
  <si>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</si>
  <si>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</si>
  <si>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</si>
  <si>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</si>
  <si>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</si>
  <si>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</si>
  <si>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</si>
  <si>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</si>
  <si>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</si>
  <si>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</si>
  <si>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</si>
  <si>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</si>
  <si>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</si>
  <si>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</si>
  <si>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</si>
  <si>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</si>
  <si>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</si>
  <si>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</si>
  <si>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</si>
  <si>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</si>
  <si>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</si>
  <si>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</si>
  <si>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</si>
  <si>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</si>
  <si>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</si>
  <si>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</si>
  <si>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</si>
  <si>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</si>
  <si>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</si>
  <si>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</si>
  <si>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</si>
  <si>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</si>
  <si>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</si>
  <si>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</si>
  <si>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</si>
  <si>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</si>
  <si>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</si>
  <si>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</si>
  <si>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</si>
  <si>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</si>
  <si>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</si>
  <si>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</si>
  <si>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</si>
  <si>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</si>
  <si>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</si>
  <si>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</si>
  <si>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</si>
  <si>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</si>
  <si>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</si>
  <si>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</si>
  <si>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</si>
  <si>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</si>
  <si>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</si>
  <si>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</si>
  <si>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</si>
  <si>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</si>
  <si>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</si>
  <si>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</si>
  <si>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</si>
  <si>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</si>
  <si>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</si>
  <si>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</si>
  <si>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</si>
  <si>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</si>
  <si>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</si>
  <si>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</si>
  <si>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</si>
  <si>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</si>
  <si>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</si>
  <si>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</si>
  <si>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</si>
  <si>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</si>
  <si>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</si>
  <si>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</si>
  <si>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</si>
  <si>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</si>
  <si>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</si>
  <si>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</si>
  <si>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</si>
  <si>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</si>
  <si>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</si>
  <si>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</si>
  <si>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</si>
  <si>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</si>
  <si>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</si>
  <si>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</si>
  <si>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</si>
  <si>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</si>
  <si>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</si>
  <si>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</si>
  <si>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</si>
  <si>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</si>
  <si>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</si>
  <si>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</si>
  <si>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</si>
  <si>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</si>
  <si>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</si>
  <si>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</si>
  <si>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</si>
  <si>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</si>
  <si>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</si>
  <si>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</si>
  <si>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</si>
  <si>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</si>
  <si>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</si>
  <si>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</si>
  <si>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</si>
  <si>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</si>
  <si>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</si>
  <si>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</si>
  <si>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</si>
  <si>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</si>
  <si>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</si>
  <si>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</si>
  <si>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</si>
  <si>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</si>
  <si>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</si>
  <si>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</si>
  <si>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</si>
  <si>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</si>
  <si>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</si>
  <si>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</si>
  <si>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</si>
  <si>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</si>
  <si>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</si>
  <si>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</si>
  <si>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</si>
  <si>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</si>
  <si>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</si>
  <si>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</si>
  <si>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</si>
  <si>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</si>
  <si>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</si>
  <si>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</si>
  <si>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</si>
  <si>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</si>
  <si>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</si>
  <si>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</si>
  <si>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</si>
  <si>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</si>
  <si>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</si>
  <si>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</si>
  <si>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</si>
  <si>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</si>
  <si>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</si>
  <si>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</si>
  <si>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</si>
  <si>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</si>
  <si>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</si>
  <si>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</si>
  <si>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</si>
  <si>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</si>
  <si>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</si>
  <si>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</si>
  <si>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</si>
  <si>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</si>
  <si>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</si>
  <si>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</si>
  <si>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</si>
  <si>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</si>
  <si>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</si>
  <si>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</si>
  <si>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</si>
  <si>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</si>
  <si>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</si>
  <si>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</si>
  <si>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</si>
  <si>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</si>
  <si>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</si>
  <si>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</si>
  <si>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</si>
  <si>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</si>
  <si>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</si>
  <si>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</si>
  <si>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</si>
  <si>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</si>
  <si>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</si>
  <si>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</si>
  <si>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</si>
  <si>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</si>
  <si>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</si>
  <si>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</si>
  <si>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</si>
  <si>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</si>
  <si>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</si>
  <si>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</si>
  <si>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</si>
  <si>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</si>
  <si>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</si>
  <si>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</si>
  <si>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</si>
  <si>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</si>
  <si>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</si>
  <si>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</si>
  <si>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</si>
  <si>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</si>
  <si>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</si>
  <si>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</si>
  <si>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</si>
  <si>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</si>
  <si>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</si>
  <si>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</si>
  <si>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</si>
  <si>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</si>
  <si>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</si>
  <si>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</si>
  <si>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</si>
  <si>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</si>
  <si>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</si>
  <si>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</si>
  <si>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</si>
  <si>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</si>
  <si>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</si>
  <si>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</si>
  <si>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</si>
  <si>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</si>
  <si>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</si>
  <si>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</si>
  <si>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</si>
  <si>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</si>
  <si>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</si>
  <si>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</si>
  <si>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</si>
  <si>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</si>
  <si>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</si>
  <si>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</si>
  <si>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</si>
  <si>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</si>
  <si>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</si>
  <si>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</si>
  <si>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</si>
  <si>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</si>
  <si>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</si>
  <si>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</si>
  <si>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</si>
  <si>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</si>
  <si>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</si>
  <si>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</si>
  <si>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</si>
  <si>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</si>
  <si>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</si>
  <si>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</si>
  <si>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</si>
  <si>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</si>
  <si>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</si>
  <si>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</si>
  <si>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</si>
  <si>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</si>
  <si>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</si>
  <si>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</si>
  <si>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</si>
  <si>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</si>
  <si>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</si>
  <si>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</si>
  <si>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</si>
  <si>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</si>
  <si>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</si>
  <si>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</si>
  <si>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</si>
  <si>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</si>
  <si>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</si>
  <si>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</si>
  <si>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</si>
  <si>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</si>
  <si>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</si>
  <si>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</si>
  <si>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</si>
  <si>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</si>
  <si>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</si>
  <si>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</si>
  <si>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</si>
  <si>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</si>
  <si>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</si>
  <si>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</si>
  <si>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</si>
  <si>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</si>
  <si>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</si>
  <si>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</si>
  <si>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</si>
  <si>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</si>
  <si>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</si>
  <si>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</si>
  <si>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</si>
  <si>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</si>
  <si>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</si>
  <si>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</si>
  <si>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</si>
  <si>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</si>
  <si>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</si>
  <si>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</si>
  <si>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</si>
  <si>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</si>
  <si>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</si>
  <si>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</si>
  <si>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</si>
  <si>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</si>
  <si>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</si>
  <si>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</si>
  <si>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</si>
  <si>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</si>
  <si>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</si>
  <si>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</si>
  <si>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</si>
  <si>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</si>
  <si>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</si>
  <si>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</si>
  <si>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</si>
  <si>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</si>
  <si>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</si>
  <si>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</si>
  <si>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</si>
  <si>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</si>
  <si>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</si>
  <si>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</si>
  <si>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</si>
  <si>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</si>
  <si>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</si>
  <si>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</si>
  <si>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</si>
  <si>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</si>
  <si>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</si>
  <si>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</si>
  <si>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</si>
  <si>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</si>
  <si>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</si>
  <si>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</si>
  <si>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</si>
  <si>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</si>
  <si>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</si>
  <si>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</si>
  <si>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</si>
  <si>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</si>
  <si>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</si>
  <si>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</si>
  <si>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</si>
  <si>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</si>
  <si>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</si>
  <si>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</si>
  <si>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</si>
  <si>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</si>
  <si>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</si>
  <si>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</si>
  <si>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</si>
  <si>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</si>
  <si>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</si>
  <si>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</si>
  <si>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</si>
  <si>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</si>
  <si>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</si>
  <si>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</si>
  <si>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</si>
  <si>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</si>
  <si>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</si>
  <si>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</si>
  <si>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</si>
  <si>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</si>
  <si>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</si>
  <si>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</si>
  <si>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</si>
  <si>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</si>
  <si>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</si>
  <si>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</si>
  <si>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</si>
  <si>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</si>
  <si>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</si>
  <si>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</si>
  <si>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</si>
  <si>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</si>
  <si>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</si>
  <si>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</si>
  <si>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</si>
  <si>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</si>
  <si>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</si>
  <si>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</si>
  <si>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</si>
  <si>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</si>
  <si>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</si>
  <si>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</si>
  <si>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</si>
  <si>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</si>
  <si>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</si>
  <si>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</si>
  <si>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</si>
  <si>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</si>
  <si>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</si>
  <si>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</si>
  <si>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</si>
  <si>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</si>
  <si>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</si>
  <si>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</si>
  <si>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</si>
  <si>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</si>
  <si>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</si>
  <si>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</si>
  <si>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</si>
  <si>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</si>
  <si>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</si>
  <si>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</si>
  <si>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</si>
  <si>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</si>
  <si>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</si>
  <si>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</si>
  <si>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</si>
  <si>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</si>
  <si>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</si>
  <si>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</si>
  <si>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</si>
  <si>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</si>
  <si>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</si>
  <si>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</si>
  <si>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</si>
  <si>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</si>
  <si>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</si>
  <si>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</si>
  <si>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</si>
  <si>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</si>
  <si>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</si>
  <si>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</si>
  <si>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</si>
  <si>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</si>
  <si>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</si>
  <si>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</si>
  <si>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</si>
  <si>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</si>
  <si>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</si>
  <si>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</si>
  <si>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</si>
  <si>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</si>
  <si>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</si>
  <si>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</si>
  <si>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</si>
  <si>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</si>
  <si>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</si>
  <si>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</si>
  <si>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</si>
  <si>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</si>
  <si>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</si>
  <si>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</si>
  <si>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</si>
  <si>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</si>
  <si>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</si>
  <si>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</si>
  <si>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</si>
  <si>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</si>
  <si>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</si>
  <si>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</si>
  <si>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</si>
  <si>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</si>
  <si>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</si>
  <si>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</si>
  <si>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</si>
  <si>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</si>
  <si>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</si>
  <si>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</si>
  <si>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</si>
  <si>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</si>
  <si>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</si>
  <si>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</si>
  <si>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</si>
  <si>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</si>
  <si>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</si>
  <si>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</si>
  <si>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</si>
  <si>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</si>
  <si>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</si>
  <si>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</si>
  <si>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</si>
  <si>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</si>
  <si>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</si>
  <si>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</si>
  <si>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</si>
  <si>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</si>
  <si>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</si>
  <si>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</si>
  <si>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</si>
  <si>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</si>
  <si>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</si>
  <si>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</si>
  <si>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</si>
  <si>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</si>
  <si>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</si>
  <si>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</si>
  <si>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</si>
  <si>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</si>
  <si>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</si>
  <si>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</si>
  <si>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</si>
  <si>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</si>
  <si>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</si>
  <si>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</si>
  <si>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</si>
  <si>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</si>
  <si>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</si>
  <si>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</si>
  <si>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</si>
  <si>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</si>
  <si>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</si>
  <si>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</si>
  <si>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</si>
  <si>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</si>
  <si>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</si>
  <si>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</si>
  <si>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</si>
  <si>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</si>
  <si>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</si>
  <si>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</si>
  <si>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</si>
  <si>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</si>
  <si>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</si>
  <si>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</si>
  <si>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</si>
  <si>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</si>
  <si>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</si>
  <si>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</si>
  <si>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</si>
  <si>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</si>
  <si>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</si>
  <si>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</si>
  <si>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</si>
  <si>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</si>
  <si>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</si>
  <si>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</si>
  <si>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</si>
  <si>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</si>
  <si>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</si>
  <si>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</si>
  <si>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</si>
  <si>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</si>
  <si>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</si>
  <si>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</si>
  <si>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</si>
  <si>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</si>
  <si>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</si>
  <si>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</si>
  <si>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</si>
  <si>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</si>
  <si>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</si>
  <si>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</si>
  <si>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</si>
  <si>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</si>
  <si>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</si>
  <si>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</si>
  <si>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</si>
  <si>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</si>
  <si>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</si>
  <si>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</si>
  <si>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</si>
  <si>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</si>
  <si>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</si>
  <si>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</si>
  <si>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</si>
  <si>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</si>
  <si>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</si>
  <si>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</si>
  <si>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</si>
  <si>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</si>
  <si>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</si>
  <si>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</si>
  <si>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</si>
  <si>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</si>
  <si>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</si>
  <si>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</si>
  <si>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</si>
  <si>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</si>
  <si>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</si>
  <si>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</si>
  <si>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</si>
  <si>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</si>
  <si>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</si>
  <si>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</si>
  <si>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</si>
  <si>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</si>
  <si>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</si>
  <si>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</si>
  <si>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</si>
  <si>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</si>
  <si>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</si>
  <si>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</si>
  <si>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</si>
  <si>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</si>
  <si>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</si>
  <si>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</si>
  <si>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</si>
  <si>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</si>
  <si>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</si>
  <si>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</si>
  <si>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</si>
  <si>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</si>
  <si>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</si>
  <si>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</si>
  <si>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</si>
  <si>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</si>
  <si>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</si>
  <si>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</si>
  <si>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</si>
  <si>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</si>
  <si>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</si>
  <si>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</si>
  <si>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</si>
  <si>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</si>
  <si>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</si>
  <si>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</si>
  <si>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</si>
  <si>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</si>
  <si>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</si>
  <si>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</si>
  <si>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</si>
  <si>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</si>
  <si>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</si>
  <si>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</si>
  <si>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</si>
  <si>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</si>
  <si>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</si>
  <si>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</si>
  <si>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</si>
  <si>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</si>
  <si>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</si>
  <si>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</si>
  <si>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</si>
  <si>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</si>
  <si>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</si>
  <si>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</si>
  <si>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</si>
  <si>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</si>
  <si>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</si>
  <si>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</si>
  <si>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</si>
  <si>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</si>
  <si>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</si>
  <si>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</si>
  <si>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</si>
  <si>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</si>
  <si>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</si>
  <si>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</si>
  <si>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</si>
  <si>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</si>
  <si>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</si>
  <si>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</si>
  <si>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</si>
  <si>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</si>
  <si>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</si>
  <si>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</si>
  <si>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</si>
  <si>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</si>
  <si>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</si>
  <si>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</si>
  <si>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</si>
  <si>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</si>
  <si>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</si>
  <si>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</si>
  <si>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</si>
  <si>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</si>
  <si>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</si>
  <si>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</si>
  <si>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</si>
  <si>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</si>
  <si>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</si>
  <si>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</si>
  <si>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</si>
  <si>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</si>
  <si>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</si>
  <si>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</si>
  <si>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</si>
  <si>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</si>
  <si>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</si>
  <si>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</si>
  <si>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</si>
  <si>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</si>
  <si>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</si>
  <si>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</si>
  <si>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</si>
  <si>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</si>
  <si>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</si>
  <si>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</si>
  <si>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</si>
  <si>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</si>
  <si>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</si>
  <si>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</si>
  <si>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</si>
  <si>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</si>
  <si>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</si>
  <si>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</si>
  <si>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</si>
  <si>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</si>
  <si>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</si>
  <si>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</si>
  <si>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</si>
  <si>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</si>
  <si>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</si>
  <si>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</si>
  <si>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</si>
  <si>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</si>
  <si>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</si>
  <si>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</si>
  <si>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</si>
  <si>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</si>
  <si>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</si>
  <si>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</si>
  <si>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</si>
  <si>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</si>
  <si>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</si>
  <si>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</si>
  <si>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</si>
  <si>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</si>
  <si>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</si>
  <si>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</si>
  <si>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</si>
  <si>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</si>
  <si>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</si>
  <si>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</si>
  <si>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</si>
  <si>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</si>
  <si>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</si>
  <si>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</si>
  <si>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</si>
  <si>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</si>
  <si>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</si>
  <si>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</si>
  <si>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</si>
  <si>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</si>
  <si>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</si>
  <si>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</si>
  <si>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</si>
  <si>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</si>
  <si>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</si>
  <si>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</si>
  <si>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</si>
  <si>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</si>
  <si>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</si>
  <si>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</si>
  <si>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</si>
  <si>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</si>
  <si>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</si>
  <si>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</si>
  <si>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</si>
  <si>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</si>
  <si>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</si>
  <si>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</si>
  <si>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</si>
  <si>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</si>
  <si>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</si>
  <si>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</si>
  <si>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</si>
  <si>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</si>
  <si>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</si>
  <si>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</si>
  <si>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</si>
  <si>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</si>
  <si>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</si>
  <si>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</si>
  <si>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</si>
  <si>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</si>
  <si>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</si>
  <si>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</si>
  <si>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</si>
  <si>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</si>
  <si>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</si>
  <si>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</si>
  <si>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</si>
  <si>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</si>
  <si>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</si>
  <si>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</si>
  <si>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</si>
  <si>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</si>
  <si>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</si>
  <si>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</si>
  <si>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</si>
  <si>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</si>
  <si>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</si>
  <si>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</si>
  <si>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</si>
  <si>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</si>
  <si>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</si>
  <si>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</si>
  <si>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</si>
  <si>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</si>
  <si>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</si>
  <si>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</si>
  <si>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</si>
  <si>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</si>
  <si>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</si>
  <si>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</si>
  <si>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</si>
  <si>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</si>
  <si>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</si>
  <si>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</si>
  <si>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</si>
  <si>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</si>
  <si>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</si>
  <si>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</si>
  <si>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</si>
  <si>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</si>
  <si>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</si>
  <si>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</si>
  <si>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</si>
  <si>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</si>
  <si>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</si>
  <si>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</si>
  <si>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</si>
  <si>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</si>
  <si>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</si>
  <si>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</si>
  <si>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</si>
  <si>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</si>
  <si>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</si>
  <si>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</si>
  <si>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</si>
  <si>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</si>
  <si>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</si>
  <si>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</si>
  <si>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</si>
  <si>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</si>
  <si>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</si>
  <si>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</si>
  <si>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</si>
  <si>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</si>
  <si>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</si>
  <si>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</si>
  <si>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</si>
  <si>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</si>
  <si>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</si>
  <si>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</si>
  <si>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</si>
  <si>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</si>
  <si>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</si>
  <si>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</si>
  <si>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</si>
  <si>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</si>
  <si>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</si>
  <si>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</si>
  <si>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</si>
  <si>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</si>
  <si>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</si>
  <si>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</si>
  <si>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</si>
  <si>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</si>
  <si>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</si>
  <si>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</si>
  <si>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</si>
  <si>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</si>
  <si>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</si>
  <si>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</si>
  <si>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</si>
  <si>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</si>
  <si>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</si>
  <si>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</si>
  <si>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</si>
  <si>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</si>
  <si>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</si>
  <si>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</si>
  <si>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</si>
  <si>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</si>
  <si>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</si>
  <si>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</si>
  <si>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</si>
  <si>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</si>
  <si>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</si>
  <si>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</si>
  <si>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</si>
  <si>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</si>
  <si>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</si>
  <si>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</si>
  <si>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</si>
  <si>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</si>
  <si>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</si>
  <si>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</si>
  <si>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</si>
  <si>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</si>
  <si>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</si>
  <si>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</si>
  <si>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</si>
  <si>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</si>
  <si>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</si>
  <si>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</si>
  <si>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</si>
  <si>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</si>
  <si>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</si>
  <si>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</si>
  <si>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</si>
  <si>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</si>
  <si>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</si>
  <si>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</si>
  <si>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</si>
  <si>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</si>
  <si>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</si>
  <si>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</si>
  <si>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</si>
  <si>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</si>
  <si>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</si>
  <si>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</si>
  <si>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</si>
  <si>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</si>
  <si>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</si>
  <si>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</si>
  <si>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</si>
  <si>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</si>
  <si>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</si>
  <si>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</si>
  <si>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</si>
  <si>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</si>
  <si>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</si>
  <si>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</si>
  <si>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</si>
  <si>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</si>
  <si>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</si>
  <si>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</si>
  <si>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</si>
  <si>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</si>
  <si>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</si>
  <si>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</si>
  <si>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</si>
  <si>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</si>
  <si>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</si>
  <si>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</si>
  <si>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</si>
  <si>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</si>
  <si>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</si>
  <si>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</si>
  <si>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</si>
  <si>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</si>
  <si>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</si>
  <si>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</si>
  <si>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</si>
  <si>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</si>
  <si>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</si>
  <si>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</si>
  <si>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</si>
  <si>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</si>
  <si>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</si>
  <si>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</si>
  <si>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</si>
  <si>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</si>
  <si>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</si>
  <si>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</si>
  <si>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</si>
  <si>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</si>
  <si>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</si>
  <si>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</si>
  <si>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</si>
  <si>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</si>
  <si>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</si>
  <si>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</si>
  <si>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</si>
  <si>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</si>
  <si>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</si>
  <si>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</si>
  <si>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</si>
  <si>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</si>
  <si>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</si>
  <si>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</si>
  <si>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</si>
  <si>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</si>
  <si>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</si>
  <si>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</si>
  <si>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</si>
  <si>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</si>
  <si>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</si>
  <si>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</si>
  <si>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</si>
  <si>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</si>
  <si>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</si>
  <si>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</si>
  <si>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</si>
  <si>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</si>
  <si>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</si>
  <si>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</si>
  <si>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</si>
  <si>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</si>
  <si>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</si>
  <si>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</si>
  <si>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</si>
  <si>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</si>
  <si>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</si>
  <si>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</si>
  <si>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</si>
  <si>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</si>
  <si>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</si>
  <si>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</si>
  <si>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</si>
  <si>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</si>
  <si>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</si>
  <si>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</si>
  <si>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</si>
  <si>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</si>
  <si>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</si>
  <si>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</si>
  <si>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</si>
  <si>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</si>
  <si>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</si>
  <si>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</si>
  <si>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</si>
  <si>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</si>
  <si>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</si>
  <si>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</si>
  <si>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</si>
  <si>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</si>
  <si>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</si>
  <si>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</si>
  <si>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</si>
  <si>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</si>
  <si>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</si>
  <si>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</si>
  <si>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</si>
  <si>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</si>
  <si>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</si>
  <si>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</si>
  <si>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</si>
  <si>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</si>
  <si>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</si>
  <si>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</si>
  <si>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</si>
  <si>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</si>
  <si>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</si>
  <si>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</si>
  <si>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</si>
  <si>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</si>
  <si>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</si>
  <si>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</si>
  <si>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</si>
  <si>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</si>
  <si>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</si>
  <si>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</si>
  <si>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</si>
  <si>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</si>
  <si>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</si>
  <si>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</si>
  <si>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</si>
  <si>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</si>
  <si>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</si>
  <si>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</si>
  <si>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</si>
  <si>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</si>
  <si>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</si>
  <si>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</si>
  <si>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</si>
  <si>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</si>
  <si>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</si>
  <si>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</si>
  <si>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</si>
  <si>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</si>
  <si>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</si>
  <si>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</si>
  <si>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</si>
  <si>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</si>
  <si>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</si>
  <si>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</si>
  <si>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</si>
  <si>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</si>
  <si>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</si>
  <si>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</si>
  <si>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</si>
  <si>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</si>
  <si>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</si>
  <si>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</si>
  <si>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</si>
  <si>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</si>
  <si>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</si>
  <si>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</si>
  <si>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</si>
  <si>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</si>
  <si>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</si>
  <si>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</si>
  <si>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</si>
  <si>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</si>
  <si>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</si>
  <si>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</si>
  <si>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</si>
  <si>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</si>
  <si>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</si>
  <si>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</si>
  <si>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</si>
  <si>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</si>
  <si>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</si>
  <si>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</si>
  <si>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</si>
  <si>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</si>
  <si>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</si>
  <si>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</si>
  <si>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</si>
  <si>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</si>
  <si>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</si>
  <si>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</si>
  <si>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</si>
  <si>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</si>
  <si>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</si>
  <si>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</si>
  <si>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</si>
  <si>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</si>
  <si>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</si>
  <si>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</si>
  <si>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</si>
  <si>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</si>
  <si>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</si>
  <si>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</si>
  <si>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</si>
  <si>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</si>
  <si>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</si>
  <si>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</si>
  <si>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</si>
  <si>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</si>
  <si>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</si>
  <si>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</si>
  <si>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</si>
  <si>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</si>
  <si>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</si>
  <si>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</si>
  <si>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</si>
  <si>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</si>
  <si>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</si>
  <si>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</si>
  <si>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</si>
  <si>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</si>
  <si>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</si>
  <si>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</si>
  <si>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</si>
  <si>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</si>
  <si>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</si>
  <si>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</si>
  <si>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</si>
  <si>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</si>
  <si>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</si>
  <si>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</si>
  <si>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</si>
  <si>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</si>
  <si>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</si>
  <si>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</si>
  <si>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</si>
  <si>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</si>
  <si>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</si>
  <si>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</si>
  <si>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</si>
  <si>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</si>
  <si>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</si>
  <si>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</si>
  <si>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</si>
  <si>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</si>
  <si>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</si>
  <si>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</si>
  <si>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</si>
  <si>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</si>
  <si>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</si>
  <si>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</si>
  <si>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</si>
  <si>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</si>
  <si>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</si>
  <si>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</si>
  <si>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</si>
  <si>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</si>
  <si>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</si>
  <si>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</si>
  <si>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</si>
  <si>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</si>
  <si>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</si>
  <si>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</si>
  <si>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</si>
  <si>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</si>
  <si>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</si>
  <si>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</si>
  <si>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</si>
  <si>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</si>
  <si>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</si>
  <si>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</si>
  <si>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</si>
  <si>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</si>
  <si>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</si>
  <si>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</si>
  <si>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</si>
  <si>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</si>
  <si>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</si>
  <si>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</si>
  <si>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</si>
  <si>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</si>
  <si>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</si>
  <si>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</si>
  <si>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</si>
  <si>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</si>
  <si>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</si>
  <si>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</si>
  <si>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</si>
  <si>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</si>
  <si>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</si>
  <si>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</si>
  <si>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</si>
  <si>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</si>
  <si>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</si>
  <si>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</si>
  <si>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</si>
  <si>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</si>
  <si>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</si>
  <si>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</si>
  <si>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</si>
  <si>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</si>
  <si>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</si>
  <si>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</si>
  <si>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</si>
  <si>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</si>
  <si>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</si>
  <si>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</si>
  <si>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</si>
  <si>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</si>
  <si>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</si>
  <si>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</si>
  <si>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</si>
  <si>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</si>
  <si>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</si>
  <si>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</si>
  <si>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</si>
  <si>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</si>
  <si>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</si>
  <si>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</si>
  <si>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</si>
  <si>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</si>
  <si>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</si>
  <si>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</si>
  <si>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</si>
  <si>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</si>
  <si>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</si>
  <si>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</si>
  <si>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</si>
  <si>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</si>
  <si>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</si>
  <si>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</si>
  <si>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</si>
  <si>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</si>
  <si>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</si>
  <si>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</si>
  <si>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</si>
  <si>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</si>
  <si>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</si>
  <si>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</si>
  <si>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</si>
  <si>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</si>
  <si>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</si>
  <si>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</si>
  <si>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</si>
  <si>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</si>
  <si>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</si>
  <si>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</si>
  <si>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</si>
  <si>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</si>
  <si>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</si>
  <si>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</si>
  <si>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</si>
  <si>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</si>
  <si>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</si>
  <si>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</si>
  <si>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</si>
  <si>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</si>
  <si>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</si>
  <si>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</si>
  <si>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</si>
  <si>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</si>
  <si>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</si>
  <si>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</si>
  <si>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</si>
  <si>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</si>
  <si>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</si>
  <si>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</si>
  <si>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</si>
  <si>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</si>
  <si>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</si>
  <si>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</si>
  <si>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</si>
  <si>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</si>
  <si>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</si>
  <si>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</si>
  <si>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</si>
  <si>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</si>
  <si>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</si>
  <si>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</si>
  <si>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</si>
  <si>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</si>
  <si>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</si>
  <si>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</si>
  <si>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</si>
  <si>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</si>
  <si>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</si>
  <si>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</si>
  <si>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</si>
  <si>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</si>
  <si>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</si>
  <si>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</si>
  <si>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</si>
  <si>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</si>
  <si>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</si>
  <si>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</si>
  <si>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</si>
  <si>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</si>
  <si>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</si>
  <si>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</si>
  <si>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</si>
  <si>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</si>
  <si>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</si>
  <si>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</si>
  <si>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</si>
  <si>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</si>
  <si>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</si>
  <si>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</si>
  <si>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</si>
  <si>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</si>
  <si>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</si>
  <si>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</si>
  <si>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</si>
  <si>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</si>
  <si>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</si>
  <si>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</si>
  <si>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</si>
  <si>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</si>
  <si>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</si>
  <si>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</si>
  <si>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</si>
  <si>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</si>
  <si>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</si>
  <si>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</si>
  <si>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</si>
  <si>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</si>
  <si>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</si>
  <si>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</si>
  <si>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</si>
  <si>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</si>
  <si>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</si>
  <si>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</si>
  <si>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</si>
  <si>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</si>
  <si>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</si>
  <si>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</si>
  <si>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</si>
  <si>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</si>
  <si>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</si>
  <si>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</si>
  <si>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</si>
  <si>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</si>
  <si>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</si>
  <si>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</si>
  <si>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</si>
  <si>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</si>
  <si>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</si>
  <si>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</si>
  <si>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</si>
  <si>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</si>
  <si>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</si>
  <si>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</si>
  <si>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</si>
  <si>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</si>
  <si>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</si>
  <si>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</si>
  <si>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</si>
  <si>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</si>
  <si>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</si>
  <si>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</si>
  <si>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</si>
  <si>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</si>
  <si>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</si>
  <si>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</si>
  <si>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</si>
  <si>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</si>
  <si>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</si>
  <si>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</si>
  <si>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</si>
  <si>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</si>
  <si>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</si>
  <si>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</si>
  <si>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</si>
  <si>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</si>
  <si>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</si>
  <si>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</si>
  <si>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</si>
  <si>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</si>
  <si>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</si>
  <si>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</si>
  <si>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</si>
  <si>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</si>
  <si>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</si>
  <si>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</si>
  <si>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</si>
  <si>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</si>
  <si>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</si>
  <si>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</si>
  <si>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</si>
  <si>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</si>
  <si>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</si>
  <si>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</si>
  <si>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</si>
  <si>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</si>
  <si>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</si>
  <si>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</si>
  <si>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</si>
  <si>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</si>
  <si>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</si>
  <si>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</si>
  <si>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</si>
  <si>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</si>
  <si>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</si>
  <si>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</si>
  <si>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</si>
  <si>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</si>
  <si>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</si>
  <si>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</si>
  <si>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</si>
  <si>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</si>
  <si>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</si>
  <si>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</si>
  <si>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</si>
  <si>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</si>
  <si>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</si>
  <si>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</si>
  <si>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</si>
  <si>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</si>
  <si>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</si>
  <si>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</si>
  <si>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</si>
  <si>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</si>
  <si>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</si>
  <si>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</si>
  <si>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</si>
  <si>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</si>
  <si>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</si>
  <si>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</si>
  <si>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</si>
  <si>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</si>
  <si>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</si>
  <si>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</si>
  <si>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</si>
  <si>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</si>
  <si>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</si>
  <si>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</si>
  <si>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</si>
  <si>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</si>
  <si>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</si>
  <si>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</si>
  <si>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</si>
  <si>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</si>
  <si>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</si>
  <si>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</si>
  <si>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</si>
  <si>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</si>
  <si>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</si>
  <si>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</si>
  <si>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</si>
  <si>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</si>
  <si>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</si>
  <si>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</si>
  <si>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</si>
  <si>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</si>
  <si>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</si>
  <si>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</si>
  <si>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</si>
  <si>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</si>
  <si>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</si>
  <si>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</si>
  <si>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</si>
  <si>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</si>
  <si>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</si>
  <si>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</si>
  <si>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</si>
  <si>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</si>
  <si>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</si>
  <si>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</si>
  <si>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</si>
  <si>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</si>
  <si>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</si>
  <si>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</si>
  <si>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</si>
  <si>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</si>
  <si>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</si>
  <si>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</si>
  <si>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</si>
  <si>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</si>
  <si>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</si>
  <si>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</si>
  <si>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</si>
  <si>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</si>
  <si>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</si>
  <si>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</si>
  <si>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</si>
  <si>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</si>
  <si>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</si>
  <si>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</si>
  <si>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</si>
  <si>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</si>
  <si>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</si>
  <si>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</si>
  <si>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</si>
  <si>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</si>
  <si>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</si>
  <si>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</si>
  <si>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</si>
  <si>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</si>
  <si>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</si>
  <si>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</si>
  <si>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</si>
  <si>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</si>
  <si>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</si>
  <si>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</si>
  <si>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</si>
  <si>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</si>
  <si>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</si>
  <si>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</si>
  <si>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</si>
  <si>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</si>
  <si>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</si>
  <si>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</si>
  <si>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</si>
  <si>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</si>
  <si>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</si>
  <si>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</si>
  <si>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</si>
  <si>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</si>
  <si>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</si>
  <si>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</si>
  <si>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</si>
  <si>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</si>
  <si>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</si>
  <si>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</si>
  <si>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</si>
  <si>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</si>
  <si>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</si>
  <si>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</si>
  <si>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</si>
  <si>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</si>
  <si>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</si>
  <si>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</si>
  <si>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</si>
  <si>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</si>
  <si>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</si>
  <si>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</si>
  <si>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</si>
  <si>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</si>
  <si>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</si>
  <si>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</si>
  <si>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</si>
  <si>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</si>
  <si>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</si>
  <si>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</si>
  <si>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</si>
  <si>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</si>
  <si>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</si>
  <si>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</si>
  <si>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</si>
  <si>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</si>
  <si>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</si>
  <si>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</si>
  <si>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</si>
  <si>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</si>
  <si>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</si>
  <si>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</si>
  <si>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</si>
  <si>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</si>
  <si>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</si>
  <si>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</si>
  <si>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</si>
  <si>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</si>
  <si>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</si>
  <si>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</si>
  <si>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</si>
  <si>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</si>
  <si>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</si>
  <si>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</si>
  <si>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</si>
  <si>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</si>
  <si>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</si>
  <si>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</si>
  <si>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</si>
  <si>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</si>
  <si>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</si>
  <si>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</si>
  <si>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</si>
  <si>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</si>
  <si>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</si>
  <si>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</si>
  <si>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</si>
  <si>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</si>
  <si>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</si>
  <si>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</si>
  <si>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</si>
  <si>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</si>
  <si>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</si>
  <si>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</si>
  <si>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</si>
  <si>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</si>
  <si>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</si>
  <si>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</si>
  <si>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</si>
  <si>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</si>
  <si>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</si>
  <si>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</si>
  <si>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</si>
  <si>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</si>
  <si>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</si>
  <si>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</si>
  <si>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</si>
  <si>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</si>
  <si>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</si>
  <si>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</si>
  <si>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</si>
  <si>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</si>
  <si>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</si>
  <si>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</si>
  <si>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</si>
  <si>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</si>
  <si>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</si>
  <si>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</si>
  <si>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</si>
  <si>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</si>
  <si>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</si>
  <si>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</si>
  <si>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</si>
  <si>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</si>
  <si>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</si>
  <si>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</si>
  <si>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</si>
  <si>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</si>
  <si>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</si>
  <si>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</si>
  <si>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</si>
  <si>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</si>
  <si>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</si>
  <si>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</si>
  <si>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</si>
  <si>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</si>
  <si>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</si>
  <si>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</si>
  <si>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</si>
  <si>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</si>
  <si>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</si>
  <si>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</si>
  <si>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</si>
  <si>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</si>
  <si>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</si>
  <si>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</si>
  <si>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</si>
  <si>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</si>
  <si>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</si>
  <si>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</si>
  <si>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</si>
  <si>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</si>
  <si>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</si>
  <si>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</si>
  <si>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</si>
  <si>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</si>
  <si>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</si>
  <si>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</si>
  <si>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</si>
  <si>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</si>
  <si>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</si>
  <si>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</si>
  <si>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</si>
  <si>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</si>
  <si>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</si>
  <si>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</si>
  <si>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</si>
  <si>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</si>
  <si>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</si>
  <si>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</si>
  <si>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</si>
  <si>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</si>
  <si>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</si>
  <si>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</si>
  <si>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</si>
  <si>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</si>
  <si>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</si>
  <si>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</si>
  <si>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</si>
  <si>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</si>
  <si>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</si>
  <si>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</si>
  <si>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</si>
  <si>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</si>
  <si>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</si>
  <si>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</si>
  <si>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</si>
  <si>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</si>
  <si>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</si>
  <si>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</si>
  <si>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</si>
  <si>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</si>
  <si>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</si>
  <si>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</si>
  <si>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</si>
  <si>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</si>
  <si>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</si>
  <si>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</si>
  <si>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</si>
  <si>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</si>
  <si>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</si>
  <si>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</si>
  <si>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</si>
  <si>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</si>
  <si>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</si>
  <si>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</si>
  <si>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</si>
  <si>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</si>
  <si>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</si>
  <si>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</si>
  <si>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</si>
  <si>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</si>
  <si>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</si>
  <si>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</si>
  <si>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</si>
  <si>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</si>
  <si>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</si>
  <si>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</si>
  <si>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</si>
  <si>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</si>
  <si>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</si>
  <si>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</si>
  <si>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</si>
  <si>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</si>
  <si>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</si>
  <si>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</si>
  <si>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</si>
  <si>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</si>
  <si>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</si>
  <si>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</si>
  <si>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</si>
  <si>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</si>
  <si>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</si>
  <si>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</si>
  <si>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</si>
  <si>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</si>
  <si>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</si>
  <si>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</si>
  <si>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</si>
  <si>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</si>
  <si>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</si>
  <si>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</si>
  <si>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</si>
  <si>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</si>
  <si>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</si>
  <si>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</si>
  <si>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</si>
  <si>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</si>
  <si>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</si>
  <si>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</si>
  <si>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</si>
  <si>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</si>
  <si>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</si>
  <si>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</si>
  <si>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</si>
  <si>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</si>
  <si>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</si>
  <si>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</si>
  <si>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</si>
  <si>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</si>
  <si>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</si>
  <si>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</si>
  <si>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</si>
  <si>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</si>
  <si>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</si>
  <si>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</si>
  <si>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</si>
  <si>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</si>
  <si>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</si>
  <si>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</si>
  <si>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</si>
  <si>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</si>
  <si>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</si>
  <si>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</si>
  <si>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</si>
  <si>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</si>
  <si>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</si>
  <si>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</si>
  <si>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</si>
  <si>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</si>
  <si>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</si>
  <si>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</si>
  <si>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</si>
  <si>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</si>
  <si>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</si>
  <si>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</si>
  <si>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</si>
  <si>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</si>
  <si>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</si>
  <si>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</si>
  <si>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</si>
  <si>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</si>
  <si>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</si>
  <si>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</si>
  <si>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</si>
  <si>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</si>
  <si>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</si>
  <si>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</si>
  <si>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</si>
  <si>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</si>
  <si>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</si>
  <si>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</si>
  <si>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</si>
  <si>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</si>
  <si>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</si>
  <si>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</si>
  <si>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</si>
  <si>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</si>
  <si>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</si>
  <si>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</si>
  <si>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</si>
  <si>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</si>
  <si>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</si>
  <si>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</si>
  <si>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</si>
  <si>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</si>
  <si>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</si>
  <si>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</si>
  <si>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</si>
  <si>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</si>
  <si>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</si>
  <si>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</si>
  <si>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</si>
  <si>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</si>
  <si>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</si>
  <si>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</si>
  <si>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</si>
  <si>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</si>
  <si>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</si>
  <si>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</si>
  <si>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</si>
  <si>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</si>
  <si>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</si>
  <si>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</si>
  <si>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</si>
  <si>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</si>
  <si>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</si>
  <si>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</si>
  <si>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</si>
  <si>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</si>
  <si>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</si>
  <si>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</si>
  <si>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</si>
  <si>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</si>
  <si>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</si>
  <si>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</si>
  <si>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</si>
  <si>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</si>
  <si>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</si>
  <si>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</si>
  <si>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</si>
  <si>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</si>
  <si>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</si>
  <si>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</si>
  <si>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</si>
  <si>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</si>
  <si>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</si>
  <si>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</si>
  <si>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</si>
  <si>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</si>
  <si>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</si>
  <si>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</si>
  <si>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</si>
  <si>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</si>
  <si>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</si>
  <si>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</si>
  <si>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</si>
  <si>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</si>
  <si>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</si>
  <si>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</si>
  <si>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</si>
  <si>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</si>
  <si>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</si>
  <si>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</si>
  <si>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</si>
  <si>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</si>
  <si>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</si>
  <si>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</si>
  <si>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</si>
  <si>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</si>
  <si>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</si>
  <si>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</si>
  <si>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</si>
  <si>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</si>
  <si>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</si>
  <si>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</si>
  <si>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</si>
  <si>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</si>
  <si>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</si>
  <si>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</si>
  <si>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</si>
  <si>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</si>
  <si>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</si>
  <si>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</si>
  <si>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</si>
  <si>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</si>
  <si>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</si>
  <si>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</si>
  <si>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</si>
  <si>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</si>
  <si>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</si>
  <si>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</si>
  <si>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</si>
  <si>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</si>
  <si>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</si>
  <si>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</si>
  <si>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</si>
  <si>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</si>
  <si>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</si>
  <si>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</si>
  <si>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</si>
  <si>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</si>
  <si>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</si>
  <si>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</si>
  <si>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</si>
  <si>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</si>
  <si>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</si>
  <si>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</si>
  <si>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</si>
  <si>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</si>
  <si>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</si>
  <si>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</si>
  <si>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</si>
  <si>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</si>
  <si>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</si>
  <si>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</si>
  <si>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</si>
  <si>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</si>
  <si>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</si>
  <si>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</si>
  <si>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</si>
  <si>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</si>
  <si>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</si>
  <si>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</si>
  <si>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</si>
  <si>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</si>
  <si>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</si>
  <si>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</si>
  <si>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</si>
  <si>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</si>
  <si>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</si>
  <si>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</si>
  <si>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</si>
  <si>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</si>
  <si>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</si>
  <si>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</si>
  <si>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</si>
  <si>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</si>
  <si>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</si>
  <si>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</si>
  <si>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</si>
  <si>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</si>
  <si>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</si>
  <si>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</si>
  <si>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</si>
  <si>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</si>
  <si>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</si>
  <si>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</si>
  <si>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</si>
  <si>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</si>
  <si>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</si>
  <si>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</si>
  <si>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</si>
  <si>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</si>
  <si>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</si>
  <si>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</si>
  <si>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</si>
  <si>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</si>
  <si>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</si>
  <si>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</si>
  <si>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</si>
  <si>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</si>
  <si>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</si>
  <si>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</si>
  <si>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</si>
  <si>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</si>
  <si>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</si>
  <si>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</si>
  <si>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</si>
  <si>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</si>
  <si>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</si>
  <si>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</si>
  <si>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</si>
  <si>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</si>
  <si>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</si>
  <si>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</si>
  <si>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</si>
  <si>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</si>
  <si>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</si>
  <si>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</si>
  <si>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</si>
  <si>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</si>
  <si>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</si>
  <si>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</si>
  <si>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</si>
  <si>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</si>
  <si>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</si>
  <si>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</si>
  <si>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</si>
  <si>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</si>
  <si>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</si>
  <si>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</si>
  <si>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</si>
  <si>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</si>
  <si>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</si>
  <si>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</si>
  <si>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</si>
  <si>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</si>
  <si>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</si>
  <si>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</si>
  <si>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</si>
  <si>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</si>
  <si>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</si>
  <si>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</si>
  <si>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</si>
  <si>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</si>
  <si>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</si>
  <si>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</si>
  <si>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</si>
  <si>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</si>
  <si>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</si>
  <si>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</si>
  <si>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</si>
  <si>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</si>
  <si>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</si>
  <si>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</si>
  <si>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</si>
  <si>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</si>
  <si>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</si>
  <si>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</si>
  <si>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</si>
  <si>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</si>
  <si>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</si>
  <si>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</si>
  <si>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</si>
  <si>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</si>
  <si>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</si>
  <si>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</si>
  <si>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</si>
  <si>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</si>
  <si>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</si>
  <si>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</si>
  <si>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</si>
  <si>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</si>
  <si>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</si>
  <si>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</si>
  <si>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</si>
  <si>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</si>
  <si>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</si>
  <si>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</si>
  <si>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</si>
  <si>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</si>
  <si>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</si>
  <si>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</si>
  <si>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</si>
  <si>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</si>
  <si>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</si>
  <si>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</si>
  <si>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</si>
  <si>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</si>
  <si>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</si>
  <si>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</si>
  <si>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</si>
  <si>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</si>
  <si>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</si>
  <si>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</si>
  <si>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</si>
  <si>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</si>
  <si>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</si>
  <si>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</si>
  <si>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</si>
  <si>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</si>
  <si>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</si>
  <si>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</si>
  <si>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</si>
  <si>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</si>
  <si>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</si>
  <si>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</si>
  <si>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</si>
  <si>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</si>
  <si>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</si>
  <si>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</si>
  <si>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</si>
  <si>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</si>
  <si>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</si>
  <si>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</si>
  <si>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</si>
  <si>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</si>
  <si>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</si>
  <si>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</si>
  <si>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</si>
  <si>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</si>
  <si>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</si>
  <si>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</si>
  <si>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</si>
  <si>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</si>
  <si>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</si>
  <si>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</si>
  <si>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</si>
  <si>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</si>
  <si>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</si>
  <si>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</si>
  <si>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</si>
  <si>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</si>
  <si>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</si>
  <si>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</si>
  <si>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</si>
  <si>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</si>
  <si>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</si>
  <si>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</si>
  <si>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</si>
  <si>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</si>
  <si>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</si>
  <si>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</si>
  <si>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</si>
  <si>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</si>
  <si>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</si>
  <si>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</si>
  <si>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</si>
  <si>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</si>
  <si>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</si>
  <si>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</si>
  <si>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</si>
  <si>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</si>
  <si>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</si>
  <si>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</si>
  <si>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</si>
  <si>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</si>
  <si>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</si>
  <si>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</si>
  <si>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</si>
  <si>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</si>
  <si>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</si>
  <si>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</si>
  <si>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</si>
  <si>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</si>
  <si>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</si>
  <si>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</si>
  <si>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</si>
  <si>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</si>
  <si>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</si>
  <si>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</si>
  <si>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</si>
  <si>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</si>
  <si>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</si>
  <si>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</si>
  <si>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</si>
  <si>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</si>
  <si>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</si>
  <si>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</si>
  <si>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</si>
  <si>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</si>
  <si>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</si>
  <si>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</si>
  <si>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</si>
  <si>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</si>
  <si>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</si>
  <si>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</si>
  <si>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</si>
  <si>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</si>
  <si>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</si>
  <si>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</si>
  <si>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</si>
  <si>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</si>
  <si>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</si>
  <si>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</si>
  <si>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</si>
  <si>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</si>
  <si>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</si>
  <si>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</si>
  <si>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</si>
  <si>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</si>
  <si>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</si>
  <si>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</si>
  <si>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</si>
  <si>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</si>
  <si>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</si>
  <si>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</si>
  <si>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</si>
  <si>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</si>
  <si>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</si>
  <si>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</si>
  <si>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</si>
  <si>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</si>
  <si>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</si>
  <si>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</si>
  <si>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</si>
  <si>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</si>
  <si>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</si>
  <si>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</si>
  <si>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</si>
  <si>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</si>
  <si>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</si>
  <si>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</si>
  <si>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</si>
  <si>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</si>
  <si>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</si>
  <si>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</si>
  <si>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</si>
  <si>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</si>
  <si>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</si>
  <si>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</si>
  <si>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</si>
  <si>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</si>
  <si>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</si>
  <si>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</si>
  <si>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</si>
  <si>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</si>
  <si>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</si>
  <si>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</si>
  <si>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</si>
  <si>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</si>
  <si>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</si>
  <si>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</si>
  <si>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</si>
  <si>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</si>
  <si>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</si>
  <si>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</si>
  <si>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</si>
  <si>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</si>
  <si>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</si>
  <si>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</si>
  <si>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</si>
  <si>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</si>
  <si>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</si>
  <si>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</si>
  <si>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</si>
  <si>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</si>
  <si>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</si>
  <si>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</si>
  <si>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</si>
  <si>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</si>
  <si>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</si>
  <si>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</si>
  <si>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</si>
  <si>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</si>
  <si>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</si>
  <si>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</si>
  <si>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</si>
  <si>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</si>
  <si>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</si>
  <si>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</si>
  <si>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</si>
  <si>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</si>
  <si>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</si>
  <si>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</si>
  <si>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</si>
  <si>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</si>
  <si>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</si>
  <si>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</si>
  <si>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</si>
  <si>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</si>
  <si>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</si>
  <si>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</si>
  <si>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</si>
  <si>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</si>
  <si>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</si>
  <si>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</si>
  <si>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</si>
  <si>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</si>
  <si>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</si>
  <si>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</si>
  <si>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</si>
  <si>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</si>
  <si>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</si>
  <si>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</si>
  <si>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</si>
  <si>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</si>
  <si>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</si>
  <si>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</si>
  <si>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</si>
  <si>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</si>
  <si>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</si>
  <si>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</si>
  <si>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</si>
  <si>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</si>
  <si>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</si>
  <si>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</si>
  <si>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</si>
  <si>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</si>
  <si>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</si>
  <si>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</si>
  <si>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</si>
  <si>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</si>
  <si>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</si>
  <si>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</si>
  <si>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</si>
  <si>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</si>
  <si>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</si>
  <si>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</si>
  <si>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</si>
  <si>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</si>
  <si>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</si>
  <si>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</si>
  <si>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</si>
  <si>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</si>
  <si>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</si>
  <si>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</si>
  <si>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</si>
  <si>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</si>
  <si>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</si>
  <si>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</si>
  <si>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</si>
  <si>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</si>
  <si>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</si>
  <si>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</si>
  <si>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</si>
  <si>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</si>
  <si>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</si>
  <si>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</si>
  <si>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</si>
  <si>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</si>
  <si>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</si>
  <si>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</si>
  <si>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</si>
  <si>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</si>
  <si>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</si>
  <si>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</si>
  <si>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</si>
  <si>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</si>
  <si>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</si>
  <si>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</si>
  <si>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</si>
  <si>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</si>
  <si>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</si>
  <si>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</si>
  <si>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</si>
  <si>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</si>
  <si>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</si>
  <si>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</si>
  <si>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</si>
  <si>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</si>
  <si>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</si>
  <si>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</si>
  <si>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</si>
  <si>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</si>
  <si>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</si>
  <si>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</si>
  <si>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</si>
  <si>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</si>
  <si>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</si>
  <si>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</si>
  <si>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</si>
  <si>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</si>
  <si>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</si>
  <si>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</si>
  <si>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</si>
  <si>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</si>
  <si>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</si>
  <si>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</si>
  <si>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</si>
  <si>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</si>
  <si>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</si>
  <si>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</si>
  <si>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</si>
  <si>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</si>
  <si>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</si>
  <si>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</si>
  <si>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</si>
  <si>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</si>
  <si>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</si>
  <si>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</si>
  <si>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</si>
  <si>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</si>
  <si>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</si>
  <si>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</si>
  <si>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</si>
  <si>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</si>
  <si>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</si>
  <si>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</si>
  <si>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</si>
  <si>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</si>
  <si>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</si>
  <si>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</si>
  <si>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</si>
  <si>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</si>
  <si>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</si>
  <si>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</si>
  <si>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</si>
  <si>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</si>
  <si>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</si>
  <si>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</si>
  <si>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</si>
  <si>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</si>
  <si>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</si>
  <si>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</si>
  <si>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</si>
  <si>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</si>
  <si>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</si>
  <si>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</si>
  <si>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</si>
  <si>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</si>
  <si>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</si>
  <si>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</si>
  <si>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</si>
  <si>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</si>
  <si>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</si>
  <si>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</si>
  <si>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</si>
  <si>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</si>
  <si>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</si>
  <si>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</si>
  <si>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</si>
  <si>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</si>
  <si>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</si>
  <si>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</si>
  <si>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</si>
  <si>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</si>
  <si>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</si>
  <si>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</si>
  <si>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</si>
  <si>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</si>
  <si>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</si>
  <si>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</si>
  <si>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</si>
  <si>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</si>
  <si>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</si>
  <si>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</si>
  <si>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</si>
  <si>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</si>
  <si>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</si>
  <si>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</si>
  <si>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</si>
  <si>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</si>
  <si>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</si>
  <si>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</si>
  <si>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</si>
  <si>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</si>
  <si>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</si>
  <si>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</si>
  <si>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</si>
  <si>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</si>
  <si>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</si>
  <si>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</si>
  <si>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</si>
  <si>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</si>
  <si>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</si>
  <si>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</si>
  <si>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</si>
  <si>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</si>
  <si>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</si>
  <si>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</si>
  <si>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</si>
  <si>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</si>
  <si>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</si>
  <si>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</si>
  <si>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</si>
  <si>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</si>
  <si>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</si>
  <si>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</si>
  <si>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</si>
  <si>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</si>
  <si>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</si>
  <si>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</si>
  <si>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</si>
  <si>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</si>
  <si>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</si>
  <si>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</si>
  <si>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</si>
  <si>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</si>
  <si>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</si>
  <si>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</si>
  <si>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</si>
  <si>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</si>
  <si>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</si>
  <si>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</si>
  <si>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</si>
  <si>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</si>
  <si>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</si>
  <si>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</si>
  <si>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</si>
  <si>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</si>
  <si>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</si>
  <si>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</si>
  <si>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</si>
  <si>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</si>
  <si>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</si>
  <si>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</si>
  <si>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</si>
  <si>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</si>
  <si>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</si>
  <si>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</si>
  <si>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</si>
  <si>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</si>
  <si>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</si>
  <si>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</si>
  <si>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</si>
  <si>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</si>
  <si>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</si>
  <si>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</si>
  <si>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</si>
  <si>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</si>
  <si>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</si>
  <si>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</si>
  <si>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</si>
  <si>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</si>
  <si>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</si>
  <si>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</si>
  <si>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</si>
  <si>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</si>
  <si>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</si>
  <si>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</si>
  <si>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</si>
  <si>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</si>
  <si>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</si>
  <si>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</si>
  <si>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</si>
  <si>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</si>
  <si>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</si>
  <si>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</si>
  <si>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</si>
  <si>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</si>
  <si>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</si>
  <si>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</si>
  <si>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</si>
  <si>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</si>
  <si>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</si>
  <si>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</si>
  <si>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</si>
  <si>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</si>
  <si>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</si>
  <si>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</si>
  <si>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</si>
  <si>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</si>
  <si>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</si>
  <si>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</si>
  <si>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</si>
  <si>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</si>
  <si>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</si>
  <si>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</si>
  <si>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</si>
  <si>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</si>
  <si>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</si>
  <si>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</si>
  <si>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</si>
  <si>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</si>
  <si>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</si>
  <si>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</si>
  <si>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</si>
  <si>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</si>
  <si>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</si>
  <si>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</si>
  <si>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</si>
  <si>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</si>
  <si>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</si>
  <si>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</si>
  <si>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</si>
  <si>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</si>
  <si>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</si>
  <si>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</si>
  <si>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</si>
  <si>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</si>
  <si>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</si>
  <si>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</si>
  <si>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</si>
  <si>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</si>
  <si>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</si>
  <si>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</si>
  <si>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</si>
  <si>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</si>
  <si>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</si>
  <si>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</si>
  <si>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</si>
  <si>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</si>
  <si>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</si>
  <si>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</si>
  <si>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</si>
  <si>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</si>
  <si>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</si>
  <si>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</si>
  <si>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</si>
  <si>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</si>
  <si>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</si>
  <si>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</si>
  <si>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</si>
  <si>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</si>
  <si>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</si>
  <si>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</si>
  <si>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</si>
  <si>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</si>
  <si>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</si>
  <si>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</si>
  <si>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</si>
  <si>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</si>
  <si>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</si>
  <si>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</si>
  <si>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</si>
  <si>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</si>
  <si>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</si>
  <si>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</si>
  <si>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</si>
  <si>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</si>
  <si>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</si>
  <si>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</si>
  <si>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</si>
  <si>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</si>
  <si>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</si>
  <si>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</si>
  <si>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</si>
  <si>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</si>
  <si>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</si>
  <si>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</si>
  <si>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</si>
  <si>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</si>
  <si>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</si>
  <si>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</si>
  <si>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</si>
  <si>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</si>
  <si>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</si>
  <si>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</si>
  <si>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</si>
  <si>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</si>
  <si>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</si>
  <si>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</si>
  <si>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</si>
  <si>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</si>
  <si>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</si>
  <si>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</si>
  <si>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</si>
  <si>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</si>
  <si>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</si>
  <si>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</si>
  <si>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</si>
  <si>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</si>
  <si>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</si>
  <si>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</si>
  <si>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</si>
  <si>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</si>
  <si>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</si>
  <si>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</si>
  <si>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</si>
  <si>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</si>
  <si>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</si>
  <si>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</si>
  <si>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</si>
  <si>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</si>
  <si>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</si>
  <si>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</si>
  <si>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</si>
  <si>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</si>
  <si>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</si>
  <si>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</si>
  <si>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</si>
  <si>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</si>
  <si>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</si>
  <si>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</si>
  <si>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</si>
  <si>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</si>
  <si>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</si>
  <si>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</si>
  <si>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</si>
  <si>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</si>
  <si>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</si>
  <si>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</si>
  <si>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</si>
  <si>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</si>
  <si>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</si>
  <si>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</si>
  <si>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</si>
  <si>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</si>
  <si>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</si>
  <si>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</si>
  <si>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</si>
  <si>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</si>
  <si>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</si>
  <si>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</si>
  <si>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</si>
  <si>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</si>
  <si>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</si>
  <si>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</si>
  <si>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</si>
  <si>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</si>
  <si>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</si>
  <si>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</si>
  <si>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</si>
  <si>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</si>
  <si>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</si>
  <si>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</si>
  <si>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</si>
  <si>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</si>
  <si>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</si>
  <si>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</si>
  <si>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</si>
  <si>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</si>
  <si>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</si>
  <si>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</si>
  <si>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</si>
  <si>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</si>
  <si>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</si>
  <si>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</si>
  <si>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</si>
  <si>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</si>
  <si>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</si>
  <si>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</si>
  <si>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</si>
  <si>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</si>
  <si>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</si>
  <si>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</si>
  <si>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</si>
  <si>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</si>
  <si>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</si>
  <si>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</si>
  <si>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</si>
  <si>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</si>
  <si>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</si>
  <si>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</si>
  <si>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</si>
  <si>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</si>
  <si>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</si>
  <si>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</si>
  <si>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</si>
  <si>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</si>
  <si>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</si>
  <si>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</si>
  <si>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</si>
  <si>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</si>
  <si>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</si>
  <si>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</si>
  <si>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</si>
  <si>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</si>
  <si>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</si>
  <si>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</si>
  <si>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</si>
  <si>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</si>
  <si>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</si>
  <si>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</si>
  <si>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</si>
  <si>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</si>
  <si>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</si>
  <si>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</si>
  <si>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</si>
  <si>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</si>
  <si>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</si>
  <si>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</si>
  <si>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</si>
  <si>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</si>
  <si>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</si>
  <si>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</si>
  <si>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</si>
  <si>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</si>
  <si>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</si>
  <si>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</si>
  <si>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</si>
  <si>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</si>
  <si>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</si>
  <si>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</si>
  <si>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</si>
  <si>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</si>
  <si>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</si>
  <si>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</si>
  <si>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</si>
  <si>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</si>
  <si>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</si>
  <si>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</si>
  <si>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</si>
  <si>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</si>
  <si>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</si>
  <si>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</si>
  <si>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</si>
  <si>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</si>
  <si>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</si>
  <si>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</si>
  <si>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</si>
  <si>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</si>
  <si>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</si>
  <si>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</si>
  <si>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</si>
  <si>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</si>
  <si>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</si>
  <si>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</si>
  <si>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</si>
  <si>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</si>
  <si>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</si>
  <si>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</si>
  <si>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</si>
  <si>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</si>
  <si>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</si>
  <si>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</si>
  <si>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</si>
  <si>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</si>
  <si>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</si>
  <si>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</si>
  <si>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</si>
  <si>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</si>
  <si>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</si>
  <si>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</si>
  <si>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</si>
  <si>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</si>
  <si>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</si>
  <si>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</si>
  <si>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</si>
  <si>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</si>
  <si>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</si>
  <si>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</si>
  <si>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</si>
  <si>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</si>
  <si>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</si>
  <si>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</si>
  <si>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</si>
  <si>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</si>
  <si>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</si>
  <si>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</si>
  <si>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</si>
  <si>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</si>
  <si>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</si>
  <si>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</si>
  <si>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</si>
  <si>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</si>
  <si>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</si>
  <si>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</si>
  <si>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</si>
  <si>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</si>
  <si>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</si>
  <si>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</si>
  <si>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</si>
  <si>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</si>
  <si>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</si>
  <si>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</si>
  <si>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</si>
  <si>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</si>
  <si>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</si>
  <si>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</si>
  <si>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</si>
  <si>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</si>
  <si>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</si>
  <si>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</si>
  <si>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</si>
  <si>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</si>
  <si>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</si>
  <si>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</si>
  <si>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</si>
  <si>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</si>
  <si>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</si>
  <si>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</si>
  <si>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</si>
  <si>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</si>
  <si>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</si>
  <si>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</si>
  <si>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</si>
  <si>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</si>
  <si>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</si>
  <si>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</si>
  <si>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</si>
  <si>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</si>
  <si>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</si>
  <si>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</si>
  <si>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</si>
  <si>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</si>
  <si>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</si>
  <si>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</si>
  <si>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</si>
  <si>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</si>
  <si>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</si>
  <si>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</si>
  <si>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</si>
  <si>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</si>
  <si>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</si>
  <si>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</si>
  <si>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</si>
  <si>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</si>
  <si>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</si>
  <si>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</si>
  <si>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</si>
  <si>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</si>
  <si>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</si>
  <si>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</si>
  <si>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</si>
  <si>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</si>
  <si>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</si>
  <si>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</si>
  <si>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</si>
  <si>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</si>
  <si>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</si>
  <si>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</si>
  <si>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</si>
  <si>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</si>
  <si>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</si>
  <si>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</si>
  <si>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</si>
  <si>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</si>
  <si>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</si>
  <si>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</si>
  <si>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</si>
  <si>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</si>
  <si>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</si>
  <si>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</si>
  <si>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</si>
  <si>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</si>
  <si>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</si>
  <si>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</si>
  <si>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</si>
  <si>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</si>
  <si>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</si>
  <si>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</si>
  <si>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</si>
  <si>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</si>
  <si>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</si>
  <si>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</si>
  <si>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</si>
  <si>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</si>
  <si>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</si>
  <si>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</si>
  <si>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</si>
  <si>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</si>
  <si>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</si>
  <si>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</si>
  <si>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</si>
  <si>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</si>
  <si>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</si>
  <si>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</si>
  <si>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</si>
  <si>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</si>
  <si>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</si>
  <si>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</si>
  <si>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</si>
  <si>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</si>
  <si>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</si>
  <si>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</si>
  <si>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</si>
  <si>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</si>
  <si>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</si>
  <si>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</si>
  <si>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</si>
  <si>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</si>
  <si>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</si>
  <si>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</si>
  <si>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</si>
  <si>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</si>
  <si>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</si>
  <si>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</si>
  <si>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</si>
  <si>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</si>
  <si>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</si>
  <si>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</si>
  <si>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</si>
  <si>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</si>
  <si>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</si>
  <si>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</si>
  <si>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</si>
  <si>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</si>
  <si>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</si>
  <si>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</si>
  <si>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</si>
  <si>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</si>
  <si>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</si>
  <si>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</si>
  <si>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</si>
  <si>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</si>
  <si>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</si>
  <si>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</si>
  <si>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</si>
  <si>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</si>
  <si>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</si>
  <si>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</si>
  <si>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</si>
  <si>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</si>
  <si>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</si>
  <si>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</si>
  <si>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</si>
  <si>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</si>
  <si>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</si>
  <si>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</si>
  <si>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</si>
  <si>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</si>
  <si>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</si>
  <si>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</si>
  <si>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</si>
  <si>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</si>
  <si>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</si>
  <si>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</si>
  <si>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</si>
  <si>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</si>
  <si>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</si>
  <si>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</si>
  <si>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</si>
  <si>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</si>
  <si>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</si>
  <si>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</si>
  <si>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</si>
  <si>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</si>
  <si>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</si>
  <si>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</si>
  <si>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</si>
  <si>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</si>
  <si>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</si>
  <si>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</si>
  <si>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</si>
  <si>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</si>
  <si>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</si>
  <si>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</si>
  <si>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</si>
  <si>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</si>
  <si>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</si>
  <si>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</si>
  <si>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</si>
  <si>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</si>
  <si>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</si>
  <si>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</si>
  <si>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</si>
  <si>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</si>
  <si>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</si>
  <si>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</si>
  <si>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</si>
  <si>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</si>
  <si>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</si>
  <si>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</si>
  <si>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</si>
  <si>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</si>
  <si>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</si>
  <si>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</si>
  <si>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</si>
  <si>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</si>
  <si>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</si>
  <si>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</si>
  <si>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</si>
  <si>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</si>
  <si>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</si>
  <si>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</si>
  <si>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</si>
  <si>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</si>
  <si>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</si>
  <si>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</si>
  <si>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</si>
  <si>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</si>
  <si>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</si>
  <si>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</si>
  <si>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</si>
  <si>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</si>
  <si>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</si>
  <si>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</si>
  <si>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</si>
  <si>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</si>
  <si>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</si>
  <si>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</si>
  <si>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</si>
  <si>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</si>
  <si>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</si>
  <si>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</si>
  <si>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</si>
  <si>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</si>
  <si>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</si>
  <si>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</si>
  <si>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</si>
  <si>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</si>
  <si>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</si>
  <si>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</si>
  <si>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</si>
  <si>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</si>
  <si>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</si>
  <si>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</si>
  <si>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</si>
  <si>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</si>
  <si>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</si>
  <si>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</si>
  <si>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</si>
  <si>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</si>
  <si>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</si>
  <si>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</si>
  <si>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</si>
  <si>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</si>
  <si>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</si>
  <si>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</si>
  <si>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</si>
  <si>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</si>
  <si>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</si>
  <si>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</si>
  <si>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</si>
  <si>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</si>
  <si>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</si>
  <si>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</si>
  <si>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</si>
  <si>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</si>
  <si>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</si>
  <si>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</si>
  <si>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</si>
  <si>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</si>
  <si>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</si>
  <si>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</si>
  <si>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</si>
  <si>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</si>
  <si>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</si>
  <si>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</si>
  <si>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</si>
  <si>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</si>
  <si>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</si>
  <si>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</si>
  <si>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</si>
  <si>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</si>
  <si>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</si>
  <si>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</si>
  <si>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</si>
  <si>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</si>
  <si>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</si>
  <si>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</si>
  <si>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</si>
  <si>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</si>
  <si>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</si>
  <si>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</si>
  <si>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</si>
  <si>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</si>
  <si>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</si>
  <si>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</si>
  <si>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</si>
  <si>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</si>
  <si>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</si>
  <si>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</si>
  <si>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</si>
  <si>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</si>
  <si>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</si>
  <si>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</si>
  <si>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</si>
  <si>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</si>
  <si>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</si>
  <si>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</si>
  <si>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</si>
  <si>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</si>
  <si>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</si>
  <si>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</si>
  <si>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</si>
  <si>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</si>
  <si>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</si>
  <si>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</si>
  <si>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</si>
  <si>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</si>
  <si>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</si>
  <si>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</si>
  <si>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</si>
  <si>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</si>
  <si>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</si>
  <si>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</si>
  <si>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</si>
  <si>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</si>
  <si>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</si>
  <si>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</si>
  <si>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</si>
  <si>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</si>
  <si>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</si>
  <si>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</si>
  <si>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</si>
  <si>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</si>
  <si>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</si>
  <si>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</si>
  <si>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</si>
  <si>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</si>
  <si>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</si>
  <si>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</si>
  <si>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</si>
  <si>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</si>
  <si>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</si>
  <si>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</si>
  <si>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</si>
  <si>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</si>
  <si>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</si>
  <si>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</si>
  <si>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</si>
  <si>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</si>
  <si>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</si>
  <si>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</si>
  <si>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</si>
  <si>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</si>
  <si>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</si>
  <si>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</si>
  <si>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</si>
  <si>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</si>
  <si>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</si>
  <si>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</si>
  <si>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</si>
  <si>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</si>
  <si>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</si>
  <si>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</si>
  <si>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</si>
  <si>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</si>
  <si>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</si>
  <si>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</si>
  <si>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</si>
  <si>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</si>
  <si>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</si>
  <si>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</si>
  <si>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</si>
  <si>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</si>
  <si>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</si>
  <si>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</si>
  <si>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</si>
  <si>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</si>
  <si>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</si>
  <si>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</si>
  <si>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</si>
  <si>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</si>
  <si>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</si>
  <si>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</si>
  <si>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</si>
  <si>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</si>
  <si>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</si>
  <si>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</si>
  <si>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</si>
  <si>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</si>
  <si>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</si>
  <si>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</si>
  <si>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</si>
  <si>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</si>
  <si>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</si>
  <si>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</si>
  <si>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</si>
  <si>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</si>
  <si>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</si>
  <si>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</si>
  <si>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</si>
  <si>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</si>
  <si>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</si>
  <si>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</si>
  <si>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</si>
  <si>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</si>
  <si>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</si>
  <si>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</si>
  <si>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</si>
  <si>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</si>
  <si>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</si>
  <si>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</si>
  <si>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</si>
  <si>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</si>
  <si>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</si>
  <si>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</si>
  <si>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</si>
  <si>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</si>
  <si>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</si>
  <si>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</si>
  <si>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</si>
  <si>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</si>
  <si>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</si>
  <si>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</si>
  <si>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</si>
  <si>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</si>
  <si>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</si>
  <si>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</si>
  <si>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</si>
  <si>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</si>
  <si>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</si>
  <si>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</si>
  <si>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</si>
  <si>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</si>
  <si>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</si>
  <si>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</si>
  <si>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</si>
  <si>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</si>
  <si>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</si>
  <si>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</si>
  <si>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</si>
  <si>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</si>
  <si>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</si>
  <si>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</si>
  <si>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</si>
  <si>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</si>
  <si>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</si>
  <si>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</si>
  <si>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</si>
  <si>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</si>
  <si>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</si>
  <si>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</si>
  <si>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</si>
  <si>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</si>
  <si>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</si>
  <si>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</si>
  <si>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</si>
  <si>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</si>
  <si>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</si>
  <si>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</si>
  <si>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</si>
  <si>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</si>
  <si>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</si>
  <si>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</si>
  <si>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</si>
  <si>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</si>
  <si>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</si>
  <si>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</si>
  <si>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</si>
  <si>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</si>
  <si>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</si>
  <si>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</si>
  <si>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</si>
  <si>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</si>
  <si>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</si>
  <si>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</si>
  <si>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</si>
  <si>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</si>
  <si>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</si>
  <si>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</si>
  <si>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</si>
  <si>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</si>
  <si>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</si>
  <si>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</si>
  <si>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</si>
  <si>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</si>
  <si>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</si>
  <si>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</si>
  <si>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</si>
  <si>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</si>
  <si>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</si>
  <si>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</si>
  <si>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</si>
  <si>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</si>
  <si>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</si>
  <si>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</si>
  <si>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</si>
  <si>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</si>
  <si>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</si>
  <si>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</si>
  <si>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</si>
  <si>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</si>
  <si>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</si>
  <si>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</si>
  <si>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</si>
  <si>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</si>
  <si>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</si>
  <si>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</si>
  <si>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</si>
  <si>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</si>
  <si>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</si>
  <si>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</si>
  <si>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</si>
  <si>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</si>
  <si>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</si>
  <si>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</si>
  <si>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</si>
  <si>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</si>
  <si>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</si>
  <si>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</si>
  <si>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</si>
  <si>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</si>
  <si>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</si>
  <si>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</si>
  <si>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</si>
  <si>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</si>
  <si>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</si>
  <si>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</si>
  <si>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</si>
  <si>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</si>
  <si>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</si>
  <si>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</si>
  <si>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</si>
  <si>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</si>
  <si>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</si>
  <si>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</si>
  <si>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</si>
  <si>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</si>
  <si>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</si>
  <si>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</si>
  <si>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</si>
  <si>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</si>
  <si>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</si>
  <si>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</si>
  <si>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</si>
  <si>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</si>
  <si>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</si>
  <si>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</si>
  <si>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</si>
  <si>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</si>
  <si>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</si>
  <si>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</si>
  <si>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</si>
  <si>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</si>
  <si>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</si>
  <si>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</si>
  <si>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</si>
  <si>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</si>
  <si>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</si>
  <si>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</si>
  <si>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</si>
  <si>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</si>
  <si>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</si>
  <si>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</si>
  <si>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</si>
  <si>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</si>
  <si>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</si>
  <si>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</si>
  <si>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</si>
  <si>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</si>
  <si>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</si>
  <si>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</si>
  <si>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</si>
  <si>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</si>
  <si>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</si>
  <si>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</si>
  <si>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</si>
  <si>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</si>
  <si>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</si>
  <si>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</si>
  <si>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</si>
  <si>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</si>
  <si>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</si>
  <si>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</si>
  <si>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</si>
  <si>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</si>
  <si>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</si>
  <si>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</si>
  <si>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</si>
  <si>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</si>
  <si>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</si>
  <si>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</si>
  <si>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</si>
  <si>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</si>
  <si>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</si>
  <si>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</si>
  <si>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</si>
  <si>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</si>
  <si>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</si>
  <si>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</si>
  <si>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</si>
  <si>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</si>
  <si>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</si>
  <si>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</si>
  <si>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</si>
  <si>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</si>
  <si>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</si>
  <si>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</si>
  <si>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</si>
  <si>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</si>
  <si>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</si>
  <si>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</si>
  <si>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</si>
  <si>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</si>
  <si>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</si>
  <si>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</si>
  <si>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</si>
  <si>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</si>
  <si>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</si>
  <si>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</si>
  <si>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</si>
  <si>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</si>
  <si>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</si>
  <si>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</si>
  <si>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</si>
  <si>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</si>
  <si>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</si>
  <si>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</si>
  <si>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</si>
  <si>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</si>
  <si>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</si>
  <si>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</si>
  <si>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</si>
  <si>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</si>
  <si>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</si>
  <si>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</si>
  <si>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</si>
  <si>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</si>
  <si>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</si>
  <si>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</si>
  <si>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</si>
  <si>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</si>
  <si>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</si>
  <si>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</si>
  <si>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</si>
  <si>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</si>
  <si>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</si>
  <si>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</si>
  <si>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</si>
  <si>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</si>
  <si>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</si>
  <si>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</si>
  <si>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</si>
  <si>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</si>
  <si>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</si>
  <si>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</si>
  <si>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</si>
  <si>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</si>
  <si>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</si>
  <si>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</si>
  <si>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</si>
  <si>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</si>
  <si>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</si>
  <si>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</si>
  <si>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</si>
  <si>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</si>
  <si>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</si>
  <si>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</si>
  <si>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</si>
  <si>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</si>
  <si>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</si>
  <si>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</si>
  <si>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</si>
  <si>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</si>
  <si>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</si>
  <si>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</si>
  <si>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</si>
  <si>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</si>
  <si>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</si>
  <si>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</si>
  <si>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</si>
  <si>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</si>
  <si>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</si>
  <si>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</si>
  <si>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</si>
  <si>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</si>
  <si>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</si>
  <si>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</si>
  <si>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</si>
  <si>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</si>
  <si>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</si>
  <si>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</si>
  <si>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</si>
  <si>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</si>
  <si>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</si>
  <si>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</si>
  <si>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</si>
  <si>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</si>
  <si>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</si>
  <si>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</si>
  <si>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</si>
  <si>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</si>
  <si>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</si>
  <si>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</si>
  <si>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</si>
  <si>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</si>
  <si>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</si>
  <si>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</si>
  <si>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</si>
  <si>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</si>
  <si>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</si>
  <si>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</si>
  <si>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</si>
  <si>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</si>
  <si>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</si>
  <si>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</si>
  <si>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</si>
  <si>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</si>
  <si>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</si>
  <si>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</si>
  <si>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</si>
  <si>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</si>
  <si>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</si>
  <si>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</si>
  <si>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</si>
  <si>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</si>
  <si>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</si>
  <si>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</si>
  <si>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</si>
  <si>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</si>
  <si>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</si>
  <si>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</si>
  <si>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</si>
  <si>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</si>
  <si>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</si>
  <si>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</si>
  <si>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</si>
  <si>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</si>
  <si>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</si>
  <si>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</si>
  <si>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</si>
  <si>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</si>
  <si>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</si>
  <si>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</si>
  <si>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</si>
  <si>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</si>
  <si>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</si>
  <si>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</si>
  <si>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</si>
  <si>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</si>
  <si>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</si>
  <si>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</si>
  <si>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</si>
  <si>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</si>
  <si>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</si>
  <si>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</si>
  <si>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</si>
  <si>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</si>
  <si>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</si>
  <si>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</si>
  <si>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</si>
  <si>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</si>
  <si>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</si>
  <si>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</si>
  <si>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</si>
  <si>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</si>
  <si>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</si>
  <si>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</si>
  <si>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</si>
  <si>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</si>
  <si>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</si>
  <si>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</si>
  <si>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</si>
  <si>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</si>
  <si>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</si>
  <si>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</si>
  <si>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</si>
  <si>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</si>
  <si>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</si>
  <si>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</si>
  <si>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</si>
  <si>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</si>
  <si>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</si>
  <si>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</si>
  <si>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</si>
  <si>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</si>
  <si>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</si>
  <si>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</si>
  <si>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</si>
  <si>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</si>
  <si>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</si>
  <si>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</si>
  <si>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</si>
  <si>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</si>
  <si>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</si>
  <si>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</si>
  <si>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</si>
  <si>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</si>
  <si>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</si>
  <si>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</si>
  <si>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</si>
  <si>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</si>
  <si>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</si>
  <si>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</si>
  <si>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</si>
  <si>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</si>
  <si>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</si>
  <si>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</si>
  <si>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</si>
  <si>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</si>
  <si>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</si>
  <si>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</si>
  <si>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</si>
  <si>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</si>
  <si>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</si>
  <si>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</si>
  <si>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</si>
  <si>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</si>
  <si>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</si>
  <si>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</si>
  <si>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</si>
  <si>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</si>
  <si>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</si>
  <si>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</si>
  <si>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</si>
  <si>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</si>
  <si>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</si>
  <si>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</si>
  <si>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</si>
  <si>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</si>
  <si>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</si>
  <si>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</si>
  <si>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</si>
  <si>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</si>
  <si>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</si>
  <si>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</si>
  <si>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</si>
  <si>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</si>
  <si>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</si>
  <si>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</si>
  <si>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</si>
  <si>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</si>
  <si>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</si>
  <si>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</si>
  <si>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</si>
  <si>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</si>
  <si>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</si>
  <si>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</si>
  <si>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</si>
  <si>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</si>
  <si>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</si>
  <si>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</si>
  <si>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</si>
  <si>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</si>
  <si>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</si>
  <si>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</si>
  <si>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</si>
  <si>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</si>
  <si>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</si>
  <si>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</si>
  <si>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</si>
  <si>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</si>
  <si>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</si>
  <si>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</si>
  <si>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</si>
  <si>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</si>
  <si>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</si>
  <si>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</si>
  <si>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</si>
  <si>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</si>
  <si>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</si>
  <si>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</si>
  <si>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</si>
  <si>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</si>
  <si>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</si>
  <si>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</si>
  <si>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</si>
  <si>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</si>
  <si>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</si>
  <si>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</si>
  <si>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</si>
  <si>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</si>
  <si>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</si>
  <si>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</si>
  <si>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</si>
  <si>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</si>
  <si>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</si>
  <si>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</si>
  <si>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</si>
  <si>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</si>
  <si>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</si>
  <si>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</si>
  <si>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</si>
  <si>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</si>
  <si>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</si>
  <si>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</si>
  <si>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</si>
  <si>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</si>
  <si>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</si>
  <si>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</si>
  <si>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</si>
  <si>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</si>
  <si>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</si>
  <si>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</si>
  <si>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</si>
  <si>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</si>
  <si>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</si>
  <si>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</si>
  <si>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</si>
  <si>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</si>
  <si>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</si>
  <si>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</si>
  <si>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</si>
  <si>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</si>
  <si>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</si>
  <si>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</si>
  <si>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</si>
  <si>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</si>
  <si>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</si>
  <si>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</si>
  <si>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</si>
  <si>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</si>
  <si>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</si>
  <si>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</si>
  <si>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</si>
  <si>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</si>
  <si>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</si>
  <si>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</si>
  <si>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</si>
  <si>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</si>
  <si>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</si>
  <si>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</si>
  <si>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</si>
  <si>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</si>
  <si>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</si>
  <si>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</si>
  <si>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</si>
  <si>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</si>
  <si>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</si>
  <si>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</si>
  <si>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</si>
  <si>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</si>
  <si>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</si>
  <si>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</si>
  <si>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</si>
  <si>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</si>
  <si>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</si>
  <si>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</si>
  <si>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</si>
  <si>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</si>
  <si>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</si>
  <si>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</si>
  <si>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</si>
  <si>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</si>
  <si>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</si>
  <si>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</si>
  <si>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</si>
  <si>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</si>
  <si>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</si>
  <si>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</si>
  <si>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</si>
  <si>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</si>
  <si>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</si>
  <si>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</si>
  <si>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</si>
  <si>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</si>
  <si>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</si>
  <si>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</si>
  <si>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</si>
  <si>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</si>
  <si>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</si>
  <si>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</si>
  <si>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</si>
  <si>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</si>
  <si>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</si>
  <si>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</si>
  <si>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</si>
  <si>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</si>
  <si>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</si>
  <si>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</si>
  <si>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</si>
  <si>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</si>
  <si>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</si>
  <si>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</si>
  <si>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</si>
  <si>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</si>
  <si>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</si>
  <si>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</si>
  <si>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</si>
  <si>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</si>
  <si>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</si>
  <si>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</si>
  <si>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</si>
  <si>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</si>
  <si>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</si>
  <si>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</si>
  <si>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</si>
  <si>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</si>
  <si>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</si>
  <si>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</si>
  <si>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</si>
  <si>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</si>
  <si>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</si>
  <si>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</si>
  <si>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</si>
  <si>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</si>
  <si>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</si>
  <si>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</si>
  <si>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</si>
  <si>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</si>
  <si>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</si>
  <si>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</si>
  <si>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</si>
  <si>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</si>
  <si>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</si>
  <si>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</si>
  <si>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</si>
  <si>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</si>
  <si>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</si>
  <si>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</si>
  <si>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</si>
  <si>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</si>
  <si>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</si>
  <si>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</si>
  <si>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</si>
  <si>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</si>
  <si>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</si>
  <si>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</si>
  <si>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</si>
  <si>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</si>
  <si>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</si>
  <si>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</si>
  <si>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</si>
  <si>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</si>
  <si>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</si>
  <si>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</si>
  <si>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</si>
  <si>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</si>
  <si>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</si>
  <si>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</si>
  <si>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</si>
  <si>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</si>
  <si>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</si>
  <si>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</si>
  <si>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</si>
  <si>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</si>
  <si>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</si>
  <si>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</si>
  <si>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</si>
  <si>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</si>
  <si>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</si>
  <si>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</si>
  <si>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</si>
  <si>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</si>
  <si>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</si>
  <si>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</si>
  <si>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</si>
  <si>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</si>
  <si>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</si>
  <si>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</si>
  <si>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</si>
  <si>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</si>
  <si>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</si>
  <si>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</si>
  <si>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</si>
  <si>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</si>
  <si>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</si>
  <si>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</si>
  <si>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</si>
  <si>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</si>
  <si>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</si>
  <si>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</si>
  <si>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</si>
  <si>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</si>
  <si>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</si>
  <si>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</si>
  <si>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</si>
  <si>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</si>
  <si>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</si>
  <si>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</si>
  <si>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</si>
  <si>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</si>
  <si>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</si>
  <si>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</si>
  <si>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</si>
  <si>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</si>
  <si>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</si>
  <si>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</si>
  <si>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</si>
  <si>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</si>
  <si>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</si>
  <si>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</si>
  <si>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</si>
  <si>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</si>
  <si>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</si>
  <si>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</si>
  <si>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</si>
  <si>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</si>
  <si>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</si>
  <si>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</si>
  <si>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</si>
  <si>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</si>
  <si>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</si>
  <si>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</si>
  <si>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</si>
  <si>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</si>
  <si>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</si>
  <si>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</si>
  <si>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</si>
  <si>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</si>
  <si>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</si>
  <si>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</si>
  <si>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</si>
  <si>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</si>
  <si>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</si>
  <si>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</si>
  <si>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</si>
  <si>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</si>
  <si>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</si>
  <si>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</si>
  <si>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</si>
  <si>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</si>
  <si>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</si>
  <si>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</si>
  <si>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</si>
  <si>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</si>
  <si>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</si>
  <si>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</si>
  <si>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</si>
  <si>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</si>
  <si>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</si>
  <si>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</si>
  <si>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</si>
  <si>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</si>
  <si>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</si>
  <si>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</si>
  <si>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</si>
  <si>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</si>
  <si>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</si>
  <si>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</si>
  <si>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</si>
  <si>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</si>
  <si>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</si>
  <si>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</si>
  <si>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</si>
  <si>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</si>
  <si>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</si>
  <si>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</si>
  <si>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</si>
  <si>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</si>
  <si>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</si>
  <si>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</si>
  <si>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</si>
  <si>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</si>
  <si>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</si>
  <si>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</si>
  <si>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</si>
  <si>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</si>
  <si>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</si>
  <si>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</si>
  <si>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</si>
  <si>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</si>
  <si>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</si>
  <si>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</si>
  <si>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</si>
  <si>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</si>
  <si>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</si>
  <si>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</si>
  <si>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</si>
  <si>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</si>
  <si>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</si>
  <si>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</si>
  <si>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</si>
  <si>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</si>
  <si>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</si>
  <si>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</si>
  <si>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</si>
  <si>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</si>
  <si>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</si>
  <si>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</si>
  <si>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</si>
  <si>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</si>
  <si>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</si>
  <si>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</si>
  <si>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</si>
  <si>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</si>
  <si>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</si>
  <si>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</si>
  <si>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</si>
  <si>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</si>
  <si>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</si>
  <si>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</si>
  <si>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</si>
  <si>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</si>
  <si>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</si>
  <si>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</si>
  <si>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</si>
  <si>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</si>
  <si>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</si>
  <si>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</si>
  <si>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</si>
  <si>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</si>
  <si>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</si>
  <si>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</si>
  <si>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</si>
  <si>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</si>
  <si>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</si>
  <si>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</si>
  <si>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</si>
  <si>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</si>
  <si>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</si>
  <si>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</si>
  <si>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</si>
  <si>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</si>
  <si>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</si>
  <si>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</si>
  <si>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</si>
  <si>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</si>
  <si>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</si>
  <si>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</si>
  <si>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</si>
  <si>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</si>
  <si>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</si>
  <si>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</si>
  <si>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</si>
  <si>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</si>
  <si>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</si>
  <si>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</si>
  <si>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</si>
  <si>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</si>
  <si>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</si>
  <si>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</si>
  <si>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</si>
  <si>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</si>
  <si>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</si>
  <si>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</si>
  <si>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</si>
  <si>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</si>
  <si>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</si>
  <si>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</si>
  <si>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</si>
  <si>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</si>
  <si>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</si>
  <si>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</si>
  <si>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</si>
  <si>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</si>
  <si>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</si>
  <si>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</si>
  <si>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</si>
  <si>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</si>
  <si>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</si>
  <si>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</si>
  <si>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</si>
  <si>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</si>
  <si>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</si>
  <si>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</si>
  <si>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</si>
  <si>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</si>
  <si>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</si>
  <si>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</si>
  <si>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</si>
  <si>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</si>
  <si>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</si>
  <si>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</si>
  <si>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</si>
  <si>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</si>
  <si>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</si>
  <si>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</si>
  <si>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</si>
  <si>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</si>
  <si>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</si>
  <si>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</si>
  <si>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</si>
  <si>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</si>
  <si>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</si>
  <si>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</si>
  <si>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</si>
  <si>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</si>
  <si>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</si>
  <si>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</si>
  <si>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</si>
  <si>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</si>
  <si>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</si>
  <si>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</si>
  <si>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</si>
  <si>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</si>
  <si>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</si>
  <si>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</si>
  <si>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</si>
  <si>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</si>
  <si>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</si>
  <si>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</si>
  <si>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</si>
  <si>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</si>
  <si>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</si>
  <si>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</si>
  <si>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</si>
  <si>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</si>
  <si>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</si>
  <si>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</si>
  <si>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</si>
  <si>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</si>
  <si>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</si>
  <si>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</si>
  <si>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</si>
  <si>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</si>
  <si>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</si>
  <si>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</si>
  <si>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</si>
  <si>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</si>
  <si>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</si>
  <si>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</si>
  <si>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</si>
  <si>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</si>
  <si>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</si>
  <si>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</si>
  <si>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</si>
  <si>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</si>
  <si>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</si>
  <si>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</si>
  <si>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</si>
  <si>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</si>
  <si>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</si>
  <si>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</si>
  <si>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</si>
  <si>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</si>
  <si>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</si>
  <si>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</si>
  <si>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</si>
  <si>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</si>
  <si>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</si>
  <si>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</si>
  <si>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</si>
  <si>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</si>
  <si>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</si>
  <si>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</si>
  <si>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</si>
  <si>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</si>
  <si>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</si>
  <si>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</si>
  <si>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</si>
  <si>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</si>
  <si>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</si>
  <si>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</si>
  <si>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</si>
  <si>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</si>
  <si>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</si>
  <si>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</si>
  <si>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</si>
  <si>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</si>
  <si>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</si>
  <si>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</si>
  <si>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</si>
  <si>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</si>
  <si>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</si>
  <si>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</si>
  <si>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</si>
  <si>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</si>
  <si>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</si>
  <si>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</si>
  <si>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</si>
  <si>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</si>
  <si>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</si>
  <si>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</si>
  <si>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</si>
  <si>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</si>
  <si>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</si>
  <si>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</si>
  <si>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</si>
  <si>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</si>
  <si>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</si>
  <si>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</si>
  <si>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</si>
  <si>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</si>
  <si>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</si>
  <si>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</si>
  <si>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</si>
  <si>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</si>
  <si>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</si>
  <si>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</si>
  <si>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</si>
  <si>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</si>
  <si>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</si>
  <si>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</si>
  <si>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</si>
  <si>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</si>
  <si>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</si>
  <si>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</si>
  <si>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</si>
  <si>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</si>
  <si>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</si>
  <si>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</si>
  <si>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</si>
  <si>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</si>
  <si>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</si>
  <si>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</si>
  <si>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</si>
  <si>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</si>
  <si>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</si>
  <si>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</si>
  <si>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</si>
  <si>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</si>
  <si>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</si>
  <si>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</si>
  <si>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</si>
  <si>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</si>
  <si>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</si>
  <si>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</si>
  <si>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</si>
  <si>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</si>
  <si>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</si>
  <si>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</si>
  <si>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</si>
  <si>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</si>
  <si>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</si>
  <si>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</si>
  <si>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</si>
  <si>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</si>
  <si>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</si>
  <si>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</si>
  <si>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</si>
  <si>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</si>
  <si>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</si>
  <si>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</si>
  <si>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</si>
  <si>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</si>
  <si>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</si>
  <si>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</si>
  <si>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</si>
  <si>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</si>
  <si>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</si>
  <si>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</si>
  <si>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</si>
  <si>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</si>
  <si>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</si>
  <si>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</si>
  <si>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</si>
  <si>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</si>
  <si>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</si>
  <si>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</si>
  <si>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</si>
  <si>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</si>
  <si>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</si>
  <si>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</si>
  <si>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</si>
  <si>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</si>
  <si>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</si>
  <si>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</si>
  <si>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</si>
  <si>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</si>
  <si>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</si>
  <si>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</si>
  <si>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</si>
  <si>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</si>
  <si>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</si>
  <si>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</si>
  <si>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</si>
  <si>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</si>
  <si>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</si>
  <si>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</si>
  <si>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</si>
  <si>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</si>
  <si>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</si>
  <si>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</si>
  <si>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</si>
  <si>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</si>
  <si>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</si>
  <si>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</si>
  <si>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</si>
  <si>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</si>
  <si>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</si>
  <si>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</si>
  <si>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</si>
  <si>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</si>
  <si>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</si>
  <si>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</si>
  <si>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</si>
  <si>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</si>
  <si>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</si>
  <si>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</si>
  <si>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</si>
  <si>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</si>
  <si>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</si>
  <si>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</si>
  <si>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</si>
  <si>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</si>
  <si>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</si>
  <si>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</si>
  <si>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</si>
  <si>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</si>
  <si>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</si>
  <si>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</si>
  <si>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</si>
  <si>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</si>
  <si>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</si>
  <si>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</si>
  <si>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</si>
  <si>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</si>
  <si>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</si>
  <si>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</si>
  <si>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</si>
  <si>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</si>
  <si>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</si>
  <si>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</si>
  <si>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</si>
  <si>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</si>
  <si>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</si>
  <si>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</si>
  <si>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</si>
  <si>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</si>
  <si>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</si>
  <si>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</si>
  <si>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</si>
  <si>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</si>
  <si>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</si>
  <si>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</si>
  <si>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</si>
  <si>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</si>
  <si>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</si>
  <si>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</si>
  <si>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</si>
  <si>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</si>
  <si>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</si>
  <si>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</si>
  <si>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</si>
  <si>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</si>
  <si>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</si>
  <si>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</si>
  <si>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</si>
  <si>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</si>
  <si>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</si>
  <si>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</si>
  <si>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</si>
  <si>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</si>
  <si>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</si>
  <si>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</si>
  <si>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</si>
  <si>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</si>
  <si>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</si>
  <si>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</si>
  <si>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</si>
  <si>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</si>
  <si>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</si>
  <si>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</si>
  <si>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</si>
  <si>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</si>
  <si>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</si>
  <si>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</si>
  <si>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</si>
  <si>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</si>
  <si>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</si>
  <si>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</si>
  <si>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</si>
  <si>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</si>
  <si>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</si>
  <si>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</si>
  <si>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</si>
  <si>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</si>
  <si>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</si>
  <si>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</si>
  <si>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</si>
  <si>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</si>
  <si>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</si>
  <si>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</si>
  <si>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</si>
  <si>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</si>
  <si>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</si>
  <si>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</si>
  <si>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</si>
  <si>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</si>
  <si>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</si>
  <si>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</si>
  <si>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</si>
  <si>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</si>
  <si>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</si>
  <si>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</si>
  <si>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</si>
  <si>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</si>
  <si>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</si>
  <si>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</si>
  <si>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</si>
  <si>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</si>
  <si>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</si>
  <si>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</si>
  <si>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</si>
  <si>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</si>
  <si>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</si>
  <si>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</si>
  <si>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</si>
  <si>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</si>
  <si>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</si>
  <si>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</si>
  <si>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</si>
  <si>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</si>
  <si>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</si>
  <si>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</si>
  <si>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</si>
  <si>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</si>
  <si>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</si>
  <si>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</si>
  <si>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</si>
  <si>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</si>
  <si>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</si>
  <si>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</si>
  <si>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</si>
  <si>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</si>
  <si>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</si>
  <si>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</si>
  <si>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</si>
  <si>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</si>
  <si>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</si>
  <si>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</si>
  <si>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</si>
  <si>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</si>
  <si>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</si>
  <si>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</si>
  <si>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</si>
  <si>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</si>
  <si>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</si>
  <si>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</si>
  <si>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</si>
  <si>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</si>
  <si>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</si>
  <si>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</si>
  <si>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</si>
  <si>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</si>
  <si>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</si>
  <si>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</si>
  <si>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</si>
  <si>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</si>
  <si>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</si>
  <si>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</si>
  <si>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</si>
  <si>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</si>
  <si>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</si>
  <si>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</si>
  <si>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</si>
  <si>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</si>
  <si>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</si>
  <si>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</si>
  <si>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</si>
  <si>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</si>
  <si>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</si>
  <si>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</si>
  <si>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</si>
  <si>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</si>
  <si>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</si>
  <si>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</si>
  <si>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</si>
  <si>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</si>
  <si>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</si>
  <si>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</si>
  <si>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</si>
  <si>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</si>
  <si>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</si>
  <si>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</si>
  <si>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</si>
  <si>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</si>
  <si>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</si>
  <si>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</si>
  <si>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</si>
  <si>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</si>
  <si>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</si>
  <si>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</si>
  <si>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</si>
  <si>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</si>
  <si>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</si>
  <si>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</si>
  <si>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</si>
  <si>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</si>
  <si>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</si>
  <si>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</si>
  <si>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</si>
  <si>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</si>
  <si>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</si>
  <si>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</si>
  <si>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</si>
  <si>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</si>
  <si>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</si>
  <si>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</si>
  <si>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</si>
  <si>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</si>
  <si>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</si>
  <si>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</si>
  <si>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</si>
  <si>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</si>
  <si>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</si>
  <si>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</si>
  <si>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</si>
  <si>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</si>
  <si>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</si>
  <si>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</si>
  <si>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</si>
  <si>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</si>
  <si>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</si>
  <si>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</si>
  <si>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</si>
  <si>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</si>
  <si>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</si>
  <si>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</si>
  <si>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</si>
  <si>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</si>
  <si>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</si>
  <si>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</si>
  <si>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</si>
  <si>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</si>
  <si>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</si>
  <si>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</si>
  <si>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</si>
  <si>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</si>
  <si>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</si>
  <si>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</si>
  <si>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</si>
  <si>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</si>
  <si>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</si>
  <si>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</si>
  <si>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</si>
  <si>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</si>
  <si>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</si>
  <si>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</si>
  <si>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</si>
  <si>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</si>
  <si>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</si>
  <si>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</si>
  <si>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</si>
  <si>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</si>
  <si>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</si>
  <si>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</si>
  <si>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</si>
  <si>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</si>
  <si>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</si>
  <si>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</si>
  <si>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</si>
  <si>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</si>
  <si>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</si>
  <si>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</si>
  <si>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</si>
  <si>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</si>
  <si>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</si>
  <si>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</si>
  <si>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</si>
  <si>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</si>
  <si>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</si>
  <si>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</si>
  <si>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</si>
  <si>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</si>
  <si>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</si>
  <si>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</si>
  <si>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</si>
  <si>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</si>
  <si>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</si>
  <si>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</si>
  <si>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</si>
  <si>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</si>
  <si>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</si>
  <si>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</si>
  <si>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</si>
  <si>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</si>
  <si>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</si>
  <si>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</si>
  <si>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</si>
  <si>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</si>
  <si>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</si>
  <si>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</si>
  <si>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</si>
  <si>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</si>
  <si>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</si>
  <si>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</si>
  <si>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</si>
  <si>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</si>
  <si>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</si>
  <si>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</si>
  <si>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</si>
  <si>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</si>
  <si>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</si>
  <si>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</si>
  <si>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</si>
  <si>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</si>
  <si>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</si>
  <si>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</si>
  <si>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</si>
  <si>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</si>
  <si>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</si>
  <si>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</si>
  <si>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</si>
  <si>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</si>
  <si>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</si>
  <si>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</si>
  <si>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</si>
  <si>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</si>
  <si>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</si>
  <si>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</si>
  <si>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</si>
  <si>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</si>
  <si>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</si>
  <si>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</si>
  <si>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</si>
  <si>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</si>
  <si>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</si>
  <si>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</si>
  <si>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</si>
  <si>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</si>
  <si>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</si>
  <si>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</si>
  <si>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</si>
  <si>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</si>
  <si>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</si>
  <si>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</si>
  <si>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</si>
  <si>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</si>
  <si>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</si>
  <si>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</si>
  <si>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</si>
  <si>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</si>
  <si>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</si>
  <si>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</si>
  <si>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</si>
  <si>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</si>
  <si>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</si>
  <si>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</si>
  <si>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</si>
  <si>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</si>
  <si>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</si>
  <si>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</si>
  <si>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</si>
  <si>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</si>
  <si>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</si>
  <si>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</si>
  <si>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</si>
  <si>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</si>
  <si>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</si>
  <si>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</si>
  <si>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</si>
  <si>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</si>
  <si>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</si>
  <si>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</si>
  <si>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</si>
  <si>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</si>
  <si>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</si>
  <si>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</si>
  <si>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</si>
  <si>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</si>
  <si>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</si>
  <si>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</si>
  <si>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</si>
  <si>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</si>
  <si>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</si>
  <si>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</si>
  <si>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</si>
  <si>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</si>
  <si>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</si>
  <si>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</si>
  <si>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</si>
  <si>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</si>
  <si>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</si>
  <si>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</si>
  <si>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</si>
  <si>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</si>
  <si>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</si>
  <si>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</si>
  <si>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</si>
  <si>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</si>
  <si>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</si>
  <si>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</si>
  <si>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</si>
  <si>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</si>
  <si>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</si>
  <si>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</si>
  <si>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</si>
  <si>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</si>
  <si>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</si>
  <si>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</si>
  <si>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</si>
  <si>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</si>
  <si>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</si>
  <si>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</si>
  <si>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</si>
  <si>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</si>
  <si>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</si>
  <si>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</si>
  <si>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</si>
  <si>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</si>
  <si>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</si>
  <si>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</si>
  <si>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</si>
  <si>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</si>
  <si>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</si>
  <si>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</si>
  <si>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</si>
  <si>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</si>
  <si>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</si>
  <si>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</si>
  <si>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</si>
  <si>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</si>
  <si>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</si>
  <si>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</si>
  <si>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</si>
  <si>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</si>
  <si>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</si>
  <si>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</si>
  <si>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</si>
  <si>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</si>
  <si>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</si>
  <si>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</si>
  <si>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</si>
  <si>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</si>
  <si>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</si>
  <si>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</si>
  <si>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</si>
  <si>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</si>
  <si>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</si>
  <si>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</si>
  <si>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</si>
  <si>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</si>
  <si>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</si>
  <si>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</si>
  <si>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</si>
  <si>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</si>
  <si>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</si>
  <si>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</si>
  <si>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</si>
  <si>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</si>
  <si>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</si>
  <si>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</si>
  <si>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</si>
  <si>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</si>
  <si>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</si>
  <si>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</si>
  <si>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</si>
  <si>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</si>
  <si>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</si>
  <si>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</si>
  <si>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</si>
  <si>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</si>
  <si>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</si>
  <si>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</si>
  <si>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</si>
  <si>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</si>
  <si>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</si>
  <si>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</si>
  <si>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</si>
  <si>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</si>
  <si>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</si>
  <si>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</si>
  <si>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</si>
  <si>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</si>
  <si>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</si>
  <si>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</si>
  <si>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</si>
  <si>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</si>
  <si>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</si>
  <si>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</si>
  <si>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</si>
  <si>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</si>
  <si>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</si>
  <si>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</si>
  <si>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</si>
  <si>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</si>
  <si>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</si>
  <si>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</si>
  <si>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</si>
  <si>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</si>
  <si>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</si>
  <si>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</si>
  <si>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</si>
  <si>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</si>
  <si>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</si>
  <si>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</si>
  <si>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</si>
  <si>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</si>
  <si>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</si>
  <si>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</si>
  <si>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</si>
  <si>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</si>
  <si>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</si>
  <si>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</si>
  <si>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</si>
  <si>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</si>
  <si>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</si>
  <si>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</si>
  <si>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</si>
  <si>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</si>
  <si>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</si>
  <si>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</si>
  <si>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</si>
  <si>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</si>
  <si>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</si>
  <si>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</si>
  <si>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</si>
  <si>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</si>
  <si>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</si>
  <si>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</si>
  <si>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</si>
  <si>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</si>
  <si>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</si>
  <si>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</si>
  <si>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</si>
  <si>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</si>
  <si>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</si>
  <si>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</si>
  <si>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</si>
  <si>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</si>
  <si>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</si>
  <si>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</si>
  <si>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</si>
  <si>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</si>
  <si>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</si>
  <si>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</si>
  <si>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</si>
  <si>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</si>
  <si>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</si>
  <si>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</si>
  <si>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</si>
  <si>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</si>
  <si>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</si>
  <si>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</si>
  <si>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</si>
  <si>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</si>
  <si>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</si>
  <si>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</si>
  <si>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</si>
  <si>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</si>
  <si>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</si>
  <si>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</si>
  <si>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</si>
  <si>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</si>
  <si>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</si>
  <si>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</si>
  <si>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</si>
  <si>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</si>
  <si>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</si>
  <si>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</si>
  <si>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</si>
  <si>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</si>
  <si>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</si>
  <si>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</si>
  <si>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</si>
  <si>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</si>
  <si>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</si>
  <si>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</si>
  <si>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</si>
  <si>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</si>
  <si>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</si>
  <si>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</si>
  <si>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</si>
  <si>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</si>
  <si>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</si>
  <si>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</si>
  <si>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</si>
  <si>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</si>
  <si>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</si>
  <si>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</si>
  <si>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</si>
  <si>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</si>
  <si>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</si>
  <si>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</si>
  <si>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</si>
  <si>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</si>
  <si>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</si>
  <si>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</si>
  <si>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</si>
  <si>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</si>
  <si>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</si>
  <si>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</si>
  <si>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</si>
  <si>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</si>
  <si>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</si>
  <si>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</si>
  <si>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</si>
  <si>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</si>
  <si>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</si>
  <si>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</si>
  <si>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</si>
  <si>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</si>
  <si>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</si>
  <si>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</si>
  <si>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</si>
  <si>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</si>
  <si>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</si>
  <si>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</si>
  <si>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</si>
  <si>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</si>
  <si>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</si>
  <si>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</si>
  <si>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</si>
  <si>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</si>
  <si>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</si>
  <si>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</si>
  <si>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</si>
  <si>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</si>
  <si>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</si>
  <si>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</si>
  <si>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</si>
  <si>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</si>
  <si>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</si>
  <si>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</si>
  <si>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</si>
  <si>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</si>
  <si>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</si>
  <si>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</si>
  <si>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</si>
  <si>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</si>
  <si>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</si>
  <si>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</si>
  <si>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</si>
  <si>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</si>
  <si>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</si>
  <si>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</si>
  <si>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</si>
  <si>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</si>
  <si>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</si>
  <si>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</si>
  <si>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</si>
  <si>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</si>
  <si>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</si>
  <si>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</si>
  <si>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</si>
  <si>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</si>
  <si>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</si>
  <si>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</si>
  <si>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</si>
  <si>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</si>
  <si>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</si>
  <si>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</si>
  <si>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</si>
  <si>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</si>
  <si>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</si>
  <si>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</si>
  <si>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</si>
  <si>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</si>
  <si>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</si>
  <si>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</si>
  <si>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</si>
  <si>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</si>
  <si>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</si>
  <si>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</si>
  <si>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</si>
  <si>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</si>
  <si>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</si>
  <si>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</si>
  <si>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</si>
  <si>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</si>
  <si>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</si>
  <si>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</si>
  <si>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</si>
  <si>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</si>
  <si>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</si>
  <si>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</si>
  <si>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</si>
  <si>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</si>
  <si>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</si>
  <si>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</si>
  <si>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</si>
  <si>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</si>
  <si>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</si>
  <si>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</si>
  <si>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</si>
  <si>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</si>
  <si>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</si>
  <si>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</si>
  <si>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</si>
  <si>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</si>
  <si>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</si>
  <si>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</si>
  <si>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</si>
  <si>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</si>
  <si>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</si>
  <si>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</si>
  <si>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</si>
  <si>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</si>
  <si>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</si>
  <si>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</si>
  <si>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</si>
  <si>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</si>
  <si>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</si>
  <si>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</si>
  <si>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</si>
  <si>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</si>
  <si>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</si>
  <si>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</si>
  <si>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</si>
  <si>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</si>
  <si>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</si>
  <si>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</si>
  <si>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</si>
  <si>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</si>
  <si>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</si>
  <si>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</si>
  <si>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</si>
  <si>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</si>
  <si>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</si>
  <si>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</si>
  <si>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</si>
  <si>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</si>
  <si>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</si>
  <si>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</si>
  <si>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</si>
  <si>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</si>
  <si>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</si>
  <si>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</si>
  <si>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</si>
  <si>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</si>
  <si>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</si>
  <si>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</si>
  <si>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</si>
  <si>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</si>
  <si>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</si>
  <si>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</si>
  <si>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</si>
  <si>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</si>
  <si>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</si>
  <si>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</si>
  <si>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</si>
  <si>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</si>
  <si>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</si>
  <si>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</si>
  <si>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</si>
  <si>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</si>
  <si>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</si>
  <si>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</si>
  <si>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</si>
  <si>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</si>
  <si>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</si>
  <si>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</si>
  <si>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</si>
  <si>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</si>
  <si>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</si>
  <si>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</si>
  <si>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</si>
  <si>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</si>
  <si>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</si>
  <si>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</si>
  <si>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</si>
  <si>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</si>
  <si>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</si>
  <si>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</si>
  <si>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</si>
  <si>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</si>
  <si>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</si>
  <si>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</si>
  <si>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</si>
  <si>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</si>
  <si>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</si>
  <si>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</si>
  <si>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</si>
  <si>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</si>
  <si>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</si>
  <si>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</si>
  <si>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</si>
  <si>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</si>
  <si>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</si>
  <si>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</si>
  <si>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</si>
  <si>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</si>
  <si>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</si>
  <si>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</si>
  <si>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</si>
  <si>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</si>
  <si>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</si>
  <si>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</si>
  <si>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</si>
  <si>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</si>
  <si>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</si>
  <si>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</si>
  <si>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</si>
  <si>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</si>
  <si>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</si>
  <si>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</si>
  <si>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</si>
  <si>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</si>
  <si>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</si>
  <si>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</si>
  <si>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</si>
  <si>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</si>
  <si>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</si>
  <si>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</si>
  <si>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</si>
  <si>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</si>
  <si>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</si>
  <si>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</si>
  <si>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</si>
  <si>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</si>
  <si>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</si>
  <si>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</si>
  <si>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</si>
  <si>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</si>
  <si>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</si>
  <si>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</si>
  <si>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</si>
  <si>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</si>
  <si>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</si>
  <si>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</si>
  <si>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</si>
  <si>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</si>
  <si>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</si>
  <si>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</si>
  <si>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</si>
  <si>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</si>
  <si>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</si>
  <si>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</si>
  <si>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</si>
  <si>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</si>
  <si>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</si>
  <si>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</si>
  <si>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</si>
  <si>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</si>
  <si>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</si>
  <si>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</si>
  <si>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</si>
  <si>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</si>
  <si>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</si>
  <si>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</si>
  <si>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</si>
  <si>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</si>
  <si>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</si>
  <si>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</si>
  <si>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</si>
  <si>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</si>
  <si>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</si>
  <si>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</si>
  <si>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</si>
  <si>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</si>
  <si>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</si>
  <si>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</si>
  <si>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</si>
  <si>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</si>
  <si>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</si>
  <si>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</si>
  <si>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</si>
  <si>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</si>
  <si>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</si>
  <si>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</si>
  <si>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</si>
  <si>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</si>
  <si>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</si>
  <si>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</si>
  <si>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</si>
  <si>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</si>
  <si>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</si>
  <si>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</si>
  <si>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</si>
  <si>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</si>
  <si>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</si>
  <si>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</si>
  <si>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</si>
  <si>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</si>
  <si>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</si>
  <si>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</si>
  <si>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</si>
  <si>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</si>
  <si>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</si>
  <si>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</si>
  <si>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</si>
  <si>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</si>
  <si>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</si>
  <si>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</si>
  <si>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</si>
  <si>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</si>
  <si>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</si>
  <si>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</si>
  <si>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</si>
  <si>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</si>
  <si>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</si>
  <si>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</si>
  <si>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</si>
  <si>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</si>
  <si>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</si>
  <si>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</si>
  <si>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</si>
  <si>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</si>
  <si>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</si>
  <si>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</si>
  <si>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</si>
  <si>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</si>
  <si>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</si>
  <si>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</si>
  <si>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</si>
  <si>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</si>
  <si>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</si>
  <si>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</si>
  <si>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</si>
  <si>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</si>
  <si>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</si>
  <si>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</si>
  <si>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</si>
  <si>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</si>
  <si>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</si>
  <si>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</si>
  <si>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</si>
  <si>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</si>
  <si>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</si>
  <si>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</si>
  <si>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</si>
  <si>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</si>
  <si>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</si>
  <si>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</si>
  <si>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</si>
  <si>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</si>
  <si>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</si>
  <si>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</si>
  <si>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</si>
  <si>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</si>
  <si>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</si>
  <si>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</si>
  <si>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</si>
  <si>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</si>
  <si>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</si>
  <si>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</si>
  <si>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</si>
  <si>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</si>
  <si>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</si>
  <si>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</si>
  <si>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</si>
  <si>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</si>
  <si>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</si>
  <si>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</si>
  <si>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</si>
  <si>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</si>
  <si>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</si>
  <si>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</si>
  <si>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</si>
  <si>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</si>
  <si>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</si>
  <si>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</si>
  <si>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</si>
  <si>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</si>
  <si>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</si>
  <si>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</si>
  <si>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</si>
  <si>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</si>
  <si>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</si>
  <si>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</si>
  <si>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</si>
  <si>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</si>
  <si>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</si>
  <si>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</si>
  <si>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</si>
  <si>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</si>
  <si>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</si>
  <si>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</si>
  <si>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</si>
  <si>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</si>
  <si>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</si>
  <si>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</si>
  <si>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</si>
  <si>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</si>
  <si>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</si>
  <si>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</si>
  <si>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</si>
  <si>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</si>
  <si>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</si>
  <si>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</si>
  <si>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</si>
  <si>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</si>
  <si>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</si>
  <si>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</si>
  <si>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</si>
  <si>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</si>
  <si>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</si>
  <si>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</si>
  <si>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</si>
  <si>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</si>
  <si>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</si>
  <si>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</si>
  <si>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</si>
  <si>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</si>
  <si>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</si>
  <si>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</si>
  <si>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</si>
  <si>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</si>
  <si>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</si>
  <si>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</si>
  <si>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</si>
  <si>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</si>
  <si>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</si>
  <si>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</si>
  <si>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</si>
  <si>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</si>
  <si>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</si>
  <si>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</si>
  <si>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</si>
  <si>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</si>
  <si>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</si>
  <si>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</si>
  <si>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</si>
  <si>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</si>
  <si>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</si>
  <si>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</si>
  <si>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</si>
  <si>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</si>
  <si>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</si>
  <si>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</si>
  <si>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</si>
  <si>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</si>
  <si>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</si>
  <si>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</si>
  <si>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</si>
  <si>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</si>
  <si>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</si>
  <si>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</si>
  <si>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</si>
  <si>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</si>
  <si>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</si>
  <si>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</si>
  <si>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</si>
  <si>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</si>
  <si>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</si>
  <si>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</si>
  <si>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</si>
  <si>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</si>
  <si>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</si>
  <si>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</si>
  <si>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</si>
  <si>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</si>
  <si>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</si>
  <si>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</si>
  <si>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</si>
  <si>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</si>
  <si>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</si>
  <si>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</si>
  <si>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</si>
  <si>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</si>
  <si>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</si>
  <si>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</si>
  <si>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</si>
  <si>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</si>
  <si>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</si>
  <si>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</si>
  <si>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</si>
  <si>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</si>
  <si>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</si>
  <si>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</si>
  <si>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</si>
  <si>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</si>
  <si>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</si>
  <si>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</si>
  <si>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</si>
  <si>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</si>
  <si>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</si>
  <si>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</si>
  <si>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</si>
  <si>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</si>
  <si>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</si>
  <si>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</si>
  <si>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</si>
  <si>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</si>
  <si>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</si>
  <si>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</si>
  <si>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</si>
  <si>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</si>
  <si>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</si>
  <si>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</si>
  <si>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</si>
  <si>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</si>
  <si>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</si>
  <si>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</si>
  <si>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</si>
  <si>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</si>
  <si>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</si>
  <si>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</si>
  <si>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</si>
  <si>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</si>
  <si>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</si>
  <si>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</si>
  <si>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</si>
  <si>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</si>
  <si>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</si>
  <si>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</si>
  <si>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</si>
  <si>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</si>
  <si>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</si>
  <si>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</si>
  <si>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</si>
  <si>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</si>
  <si>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</si>
  <si>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</si>
  <si>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</si>
  <si>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</si>
  <si>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</si>
  <si>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</si>
  <si>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</si>
  <si>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</si>
  <si>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</si>
  <si>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</si>
  <si>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</si>
  <si>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</si>
  <si>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</si>
  <si>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</si>
  <si>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</si>
  <si>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</si>
  <si>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</si>
  <si>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</si>
  <si>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</si>
  <si>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</si>
  <si>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</si>
  <si>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</si>
  <si>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</si>
  <si>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</si>
  <si>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</si>
  <si>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</si>
  <si>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</si>
  <si>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</si>
  <si>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</si>
  <si>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</si>
  <si>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</si>
  <si>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</si>
  <si>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</si>
  <si>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</si>
  <si>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</si>
  <si>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</si>
  <si>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</si>
  <si>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</si>
  <si>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</si>
  <si>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</si>
  <si>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</si>
  <si>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</si>
  <si>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</si>
  <si>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</si>
  <si>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</si>
  <si>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</si>
  <si>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</si>
  <si>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</si>
  <si>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</si>
  <si>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</si>
  <si>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</si>
  <si>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</si>
  <si>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</si>
  <si>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</si>
  <si>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</si>
  <si>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</si>
  <si>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</si>
  <si>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</si>
  <si>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</si>
  <si>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</si>
  <si>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</si>
  <si>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</si>
  <si>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</si>
  <si>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</si>
  <si>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</si>
  <si>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</si>
  <si>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</si>
  <si>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</si>
  <si>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</si>
  <si>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</si>
  <si>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</si>
  <si>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</si>
  <si>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</si>
  <si>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</si>
  <si>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</si>
  <si>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</si>
  <si>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</si>
  <si>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</si>
  <si>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</si>
  <si>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</si>
  <si>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</si>
  <si>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</si>
  <si>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</si>
  <si>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</si>
  <si>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</si>
  <si>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</si>
  <si>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</si>
  <si>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</si>
  <si>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</si>
  <si>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</si>
  <si>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</si>
  <si>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</si>
  <si>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</si>
  <si>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</si>
  <si>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</si>
  <si>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</si>
  <si>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</si>
  <si>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</si>
  <si>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</si>
  <si>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</si>
  <si>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</si>
  <si>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</si>
  <si>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</si>
  <si>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</si>
  <si>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</si>
  <si>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</si>
  <si>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</si>
  <si>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</si>
  <si>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</si>
  <si>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</si>
  <si>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</si>
  <si>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</si>
  <si>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</si>
  <si>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</si>
  <si>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</si>
  <si>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</si>
  <si>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</si>
  <si>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</si>
  <si>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</si>
  <si>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</si>
  <si>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</si>
  <si>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</si>
  <si>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</si>
  <si>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</si>
  <si>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</si>
  <si>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</si>
  <si>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</si>
  <si>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</si>
  <si>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</si>
  <si>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</si>
  <si>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</si>
  <si>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</si>
  <si>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</si>
  <si>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</si>
  <si>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</si>
  <si>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</si>
  <si>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</si>
  <si>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</si>
  <si>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</si>
  <si>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</si>
  <si>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</si>
  <si>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</si>
  <si>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</si>
  <si>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</si>
  <si>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</si>
  <si>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</si>
  <si>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</si>
  <si>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</si>
  <si>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</si>
  <si>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</si>
  <si>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</si>
  <si>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</si>
  <si>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</si>
  <si>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</si>
  <si>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</si>
  <si>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</si>
  <si>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</si>
  <si>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</si>
  <si>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</si>
  <si>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</si>
  <si>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</si>
  <si>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</si>
  <si>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</si>
  <si>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</si>
  <si>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</si>
  <si>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</si>
  <si>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</si>
  <si>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</si>
  <si>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</si>
  <si>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</si>
  <si>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</si>
  <si>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</si>
  <si>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</si>
  <si>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</si>
  <si>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</si>
  <si>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</si>
  <si>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</si>
  <si>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</si>
  <si>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</si>
  <si>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</si>
  <si>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</si>
  <si>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</si>
  <si>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</si>
  <si>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</si>
  <si>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</si>
  <si>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</si>
  <si>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</si>
  <si>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</si>
  <si>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</si>
  <si>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</si>
  <si>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</si>
  <si>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</si>
  <si>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</si>
  <si>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</si>
  <si>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</si>
  <si>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</si>
  <si>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</si>
  <si>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</si>
  <si>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</si>
  <si>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</si>
  <si>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</si>
  <si>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</si>
  <si>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</si>
  <si>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</si>
  <si>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</si>
  <si>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</si>
  <si>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</si>
  <si>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</si>
  <si>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</si>
  <si>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</si>
  <si>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</si>
  <si>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</si>
  <si>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</si>
  <si>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</si>
  <si>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</si>
  <si>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</si>
  <si>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</si>
  <si>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</si>
  <si>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</si>
  <si>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</si>
  <si>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</si>
  <si>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</si>
  <si>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</si>
  <si>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</si>
  <si>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</si>
  <si>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</si>
  <si>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</si>
  <si>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</si>
  <si>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</si>
  <si>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</si>
  <si>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</si>
  <si>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</si>
  <si>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</si>
  <si>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</si>
  <si>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</si>
  <si>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</si>
  <si>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</si>
  <si>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</si>
  <si>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</si>
  <si>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</si>
  <si>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</si>
  <si>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</si>
  <si>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</si>
  <si>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</si>
  <si>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</si>
  <si>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</si>
  <si>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</si>
  <si>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</si>
  <si>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</si>
  <si>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</si>
  <si>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</si>
  <si>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</si>
  <si>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</si>
  <si>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</si>
  <si>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</si>
  <si>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</si>
  <si>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</si>
  <si>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</si>
  <si>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</si>
  <si>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</si>
  <si>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</si>
  <si>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</si>
  <si>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</si>
  <si>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</si>
  <si>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</si>
  <si>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</si>
  <si>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</si>
  <si>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</si>
  <si>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</si>
  <si>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</si>
  <si>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</si>
  <si>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</si>
  <si>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</si>
  <si>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</si>
  <si>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</si>
  <si>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</si>
  <si>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</si>
  <si>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</si>
  <si>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</si>
  <si>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</si>
  <si>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</si>
  <si>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</si>
  <si>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</si>
  <si>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</si>
  <si>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</si>
  <si>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</si>
  <si>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</si>
  <si>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</si>
  <si>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</si>
  <si>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</si>
  <si>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</si>
  <si>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</si>
  <si>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</si>
  <si>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</si>
  <si>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</si>
  <si>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</si>
  <si>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</si>
  <si>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</si>
  <si>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</si>
  <si>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</si>
  <si>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</si>
  <si>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</si>
  <si>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</si>
  <si>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</si>
  <si>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</si>
  <si>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</si>
  <si>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</si>
  <si>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</si>
  <si>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</si>
  <si>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</si>
  <si>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</si>
  <si>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</si>
  <si>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</si>
  <si>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</si>
  <si>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</si>
  <si>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</si>
  <si>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</si>
  <si>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</si>
  <si>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</si>
  <si>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</si>
  <si>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</si>
  <si>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</si>
  <si>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</si>
  <si>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</si>
  <si>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</si>
  <si>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</si>
  <si>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</si>
  <si>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</si>
  <si>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</si>
  <si>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</si>
  <si>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</si>
  <si>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</si>
  <si>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</si>
  <si>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</si>
  <si>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</si>
  <si>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</si>
  <si>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</si>
  <si>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</si>
  <si>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</si>
  <si>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</si>
  <si>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</si>
  <si>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</si>
  <si>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</si>
  <si>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</si>
  <si>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</si>
  <si>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</si>
  <si>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</si>
  <si>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</si>
  <si>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</si>
  <si>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</si>
  <si>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</si>
  <si>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</si>
  <si>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</si>
  <si>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</si>
  <si>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</si>
  <si>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</si>
  <si>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</si>
  <si>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</si>
  <si>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</si>
  <si>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</si>
  <si>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</si>
  <si>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</si>
  <si>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</si>
  <si>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</si>
  <si>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</si>
  <si>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</si>
  <si>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</si>
  <si>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</si>
  <si>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</si>
  <si>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</si>
  <si>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</si>
  <si>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</si>
  <si>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</si>
  <si>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</si>
  <si>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</si>
  <si>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</si>
  <si>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</si>
  <si>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</si>
  <si>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</si>
  <si>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</si>
  <si>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</si>
  <si>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</si>
  <si>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</si>
  <si>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</si>
  <si>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</si>
  <si>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</si>
  <si>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</si>
  <si>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</si>
  <si>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</si>
  <si>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</si>
  <si>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</si>
  <si>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</si>
  <si>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</si>
  <si>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</si>
  <si>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</si>
  <si>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</si>
  <si>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</si>
  <si>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</si>
  <si>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</si>
  <si>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</si>
  <si>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</si>
  <si>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</si>
  <si>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</si>
  <si>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</si>
  <si>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</si>
  <si>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</si>
  <si>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</si>
  <si>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</si>
  <si>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</si>
  <si>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</si>
  <si>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</si>
  <si>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</si>
  <si>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</si>
  <si>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</si>
  <si>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</si>
  <si>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</si>
  <si>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</si>
  <si>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</si>
  <si>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</si>
  <si>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</si>
  <si>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</si>
  <si>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</si>
  <si>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</si>
  <si>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</si>
  <si>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</si>
  <si>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</si>
  <si>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</si>
  <si>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</si>
  <si>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</si>
  <si>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</si>
  <si>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</si>
  <si>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</si>
  <si>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</si>
  <si>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</si>
  <si>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</si>
  <si>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</si>
  <si>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</si>
  <si>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</si>
  <si>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</si>
  <si>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</si>
  <si>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</si>
  <si>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</si>
  <si>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</si>
  <si>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</si>
  <si>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</si>
  <si>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</si>
  <si>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</si>
  <si>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</si>
  <si>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</si>
  <si>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</si>
  <si>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</si>
  <si>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</si>
  <si>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</si>
  <si>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</si>
  <si>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</si>
  <si>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</si>
  <si>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</si>
  <si>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</si>
  <si>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</si>
  <si>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</si>
  <si>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</si>
  <si>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</si>
  <si>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</si>
  <si>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</si>
  <si>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</si>
  <si>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</si>
  <si>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</si>
  <si>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</si>
  <si>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</si>
  <si>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</si>
  <si>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</si>
  <si>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</si>
  <si>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</si>
  <si>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</si>
  <si>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</si>
  <si>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</si>
  <si>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</si>
  <si>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</si>
  <si>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</si>
  <si>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</si>
  <si>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</si>
  <si>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</si>
  <si>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</si>
  <si>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</si>
  <si>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</si>
  <si>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</si>
  <si>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</si>
  <si>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</si>
  <si>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</si>
  <si>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</si>
  <si>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</si>
  <si>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</si>
  <si>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</si>
  <si>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</si>
  <si>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</si>
  <si>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</si>
  <si>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</si>
  <si>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</si>
  <si>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</si>
  <si>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</si>
  <si>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</si>
  <si>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</si>
  <si>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</si>
  <si>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</si>
  <si>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</si>
  <si>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</si>
  <si>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</si>
  <si>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</si>
  <si>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</si>
  <si>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</si>
  <si>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</si>
  <si>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</si>
  <si>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</si>
  <si>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</si>
  <si>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</si>
  <si>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</si>
  <si>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</si>
  <si>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</si>
  <si>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</si>
  <si>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</si>
  <si>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</si>
  <si>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</si>
  <si>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</si>
  <si>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</si>
  <si>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</si>
  <si>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</si>
  <si>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</si>
  <si>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</si>
  <si>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</si>
  <si>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</si>
  <si>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</si>
  <si>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</si>
  <si>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</si>
  <si>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</si>
  <si>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</si>
  <si>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</si>
  <si>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</si>
  <si>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</si>
  <si>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</si>
  <si>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</si>
  <si>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</si>
  <si>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</si>
  <si>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</si>
  <si>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</si>
  <si>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</si>
  <si>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</si>
  <si>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</si>
  <si>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</si>
  <si>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</si>
  <si>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</si>
  <si>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</si>
  <si>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</si>
  <si>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</si>
  <si>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</si>
  <si>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</si>
  <si>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</si>
  <si>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</si>
  <si>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</si>
  <si>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</si>
  <si>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</si>
  <si>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</si>
  <si>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</si>
  <si>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</si>
  <si>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</si>
  <si>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</si>
  <si>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</si>
  <si>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</si>
  <si>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</si>
  <si>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</si>
  <si>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</si>
  <si>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</si>
  <si>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</si>
  <si>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</si>
  <si>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</si>
  <si>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</si>
  <si>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</si>
  <si>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</si>
  <si>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</si>
  <si>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</si>
  <si>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</si>
  <si>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</si>
  <si>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</si>
  <si>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</si>
  <si>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</si>
  <si>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</si>
  <si>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</si>
  <si>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</si>
  <si>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</si>
  <si>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</si>
  <si>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</si>
  <si>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</si>
  <si>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</si>
  <si>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</si>
  <si>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</si>
  <si>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</si>
  <si>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</si>
  <si>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</si>
  <si>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</si>
  <si>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</si>
  <si>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</si>
  <si>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</si>
  <si>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</si>
  <si>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</si>
  <si>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</si>
  <si>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</si>
  <si>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</si>
  <si>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</si>
  <si>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</si>
  <si>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</si>
  <si>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</si>
  <si>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</si>
  <si>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</si>
  <si>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</si>
  <si>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</si>
  <si>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</si>
  <si>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</si>
  <si>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</si>
  <si>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</si>
  <si>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</si>
  <si>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</si>
  <si>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</si>
  <si>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</si>
  <si>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</si>
  <si>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</si>
  <si>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</si>
  <si>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</si>
  <si>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</si>
  <si>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</si>
  <si>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</si>
  <si>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</si>
  <si>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</si>
  <si>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</si>
  <si>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</si>
  <si>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</si>
  <si>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</si>
  <si>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</si>
  <si>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</si>
  <si>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</si>
  <si>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</si>
  <si>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</si>
  <si>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</si>
  <si>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</si>
  <si>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</si>
  <si>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</si>
  <si>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</si>
  <si>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</si>
  <si>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</si>
  <si>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</si>
  <si>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</si>
  <si>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</si>
  <si>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</si>
  <si>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</si>
  <si>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</si>
  <si>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</si>
  <si>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</si>
  <si>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</si>
  <si>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</si>
  <si>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</si>
  <si>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</si>
  <si>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</si>
  <si>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</si>
  <si>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</si>
  <si>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</si>
  <si>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</si>
  <si>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</si>
  <si>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</si>
  <si>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</si>
  <si>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</si>
  <si>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</si>
  <si>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</si>
  <si>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</si>
  <si>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</si>
  <si>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</si>
  <si>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</si>
  <si>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</si>
  <si>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</si>
  <si>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</si>
  <si>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</si>
  <si>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</si>
  <si>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</si>
  <si>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</si>
  <si>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</si>
  <si>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</si>
  <si>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</si>
  <si>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</si>
  <si>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</si>
  <si>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</si>
  <si>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</si>
  <si>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</si>
  <si>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</si>
  <si>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</si>
  <si>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</si>
  <si>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</si>
  <si>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</si>
  <si>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</si>
  <si>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</si>
  <si>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</si>
  <si>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</si>
  <si>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</si>
  <si>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</si>
  <si>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</si>
  <si>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</si>
  <si>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</si>
  <si>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</si>
  <si>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</si>
  <si>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</si>
  <si>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</si>
  <si>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</si>
  <si>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</si>
  <si>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</si>
  <si>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</si>
  <si>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</si>
  <si>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</si>
  <si>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</si>
  <si>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</si>
  <si>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</si>
  <si>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</si>
  <si>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</si>
  <si>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</si>
  <si>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</si>
  <si>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</si>
  <si>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</si>
  <si>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</si>
  <si>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</si>
  <si>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</si>
  <si>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</si>
  <si>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</si>
  <si>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</si>
  <si>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</si>
  <si>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</si>
  <si>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</si>
  <si>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</si>
  <si>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</si>
  <si>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</si>
  <si>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</si>
  <si>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</si>
  <si>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</si>
  <si>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</si>
  <si>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</si>
  <si>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</si>
  <si>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</si>
  <si>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</si>
  <si>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</si>
  <si>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</si>
  <si>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</si>
  <si>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</si>
  <si>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</si>
  <si>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</si>
  <si>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</si>
  <si>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</si>
  <si>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</si>
  <si>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</si>
  <si>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</si>
  <si>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</si>
  <si>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</si>
  <si>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</si>
  <si>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</si>
  <si>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</si>
  <si>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</si>
  <si>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</si>
  <si>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</si>
  <si>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</si>
  <si>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</si>
  <si>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</si>
  <si>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</si>
  <si>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</si>
  <si>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</si>
  <si>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</si>
  <si>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</si>
  <si>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</si>
  <si>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</si>
  <si>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</si>
  <si>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</si>
  <si>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</si>
  <si>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</si>
  <si>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</si>
  <si>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</si>
  <si>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</si>
  <si>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</si>
  <si>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</si>
  <si>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</si>
  <si>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</si>
  <si>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</si>
  <si>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</si>
  <si>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</si>
  <si>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</si>
  <si>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</si>
  <si>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</si>
  <si>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</si>
  <si>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</si>
  <si>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</si>
  <si>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</si>
  <si>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</si>
  <si>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</si>
  <si>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</si>
  <si>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</si>
  <si>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</si>
  <si>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</si>
  <si>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</si>
  <si>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</si>
  <si>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</si>
  <si>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</si>
  <si>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</si>
  <si>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</si>
  <si>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</si>
  <si>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</si>
  <si>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</si>
  <si>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</si>
  <si>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</si>
  <si>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</si>
  <si>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</si>
  <si>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</si>
  <si>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</si>
  <si>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</si>
  <si>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</si>
  <si>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</si>
  <si>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</si>
  <si>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</si>
  <si>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</si>
  <si>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</si>
  <si>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</si>
  <si>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</si>
  <si>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</si>
  <si>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</si>
  <si>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</si>
  <si>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</si>
  <si>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</si>
  <si>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</si>
  <si>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</si>
  <si>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</si>
  <si>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</si>
  <si>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</si>
  <si>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</si>
  <si>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</si>
  <si>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</si>
  <si>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</si>
  <si>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</si>
  <si>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</si>
  <si>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</si>
  <si>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</si>
  <si>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</si>
  <si>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</si>
  <si>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</si>
  <si>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</si>
  <si>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</si>
  <si>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</si>
  <si>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</si>
  <si>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</si>
  <si>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</si>
  <si>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</si>
  <si>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</si>
  <si>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</si>
  <si>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</si>
  <si>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</si>
  <si>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</si>
  <si>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</si>
  <si>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</si>
  <si>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</si>
  <si>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</si>
  <si>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</si>
  <si>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</si>
  <si>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</si>
  <si>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</si>
  <si>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</si>
  <si>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</si>
  <si>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</si>
  <si>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</si>
  <si>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</si>
  <si>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</si>
  <si>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</si>
  <si>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</si>
  <si>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</si>
  <si>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</si>
  <si>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</si>
  <si>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</si>
  <si>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</si>
  <si>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</si>
  <si>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</si>
  <si>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</si>
  <si>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</si>
  <si>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</si>
  <si>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</si>
  <si>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</si>
  <si>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</si>
  <si>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</si>
  <si>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</si>
  <si>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</si>
  <si>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</si>
  <si>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</si>
  <si>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</si>
  <si>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</si>
  <si>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</si>
  <si>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</si>
  <si>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</si>
  <si>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</si>
  <si>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</si>
  <si>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</si>
  <si>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</si>
  <si>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</si>
  <si>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</si>
  <si>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</si>
  <si>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</si>
  <si>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</si>
  <si>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</si>
  <si>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</si>
  <si>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</si>
  <si>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</si>
  <si>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</si>
  <si>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</si>
  <si>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</si>
  <si>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</si>
  <si>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</si>
  <si>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</si>
  <si>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</si>
  <si>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</si>
  <si>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</si>
  <si>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</si>
  <si>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</si>
  <si>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</si>
  <si>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</si>
  <si>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</si>
  <si>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</si>
  <si>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</si>
  <si>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</si>
  <si>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</si>
  <si>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</si>
  <si>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</si>
  <si>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</si>
  <si>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</si>
  <si>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</si>
  <si>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</si>
  <si>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</si>
  <si>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</si>
  <si>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</si>
  <si>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</si>
  <si>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</si>
  <si>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</si>
  <si>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</si>
  <si>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</si>
  <si>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</si>
  <si>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</si>
  <si>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</si>
  <si>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</si>
  <si>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</si>
  <si>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</si>
  <si>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</si>
  <si>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</si>
  <si>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</si>
  <si>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</si>
  <si>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</si>
  <si>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</si>
  <si>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</si>
  <si>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</si>
  <si>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</si>
  <si>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</si>
  <si>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</si>
  <si>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</si>
  <si>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</si>
  <si>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</si>
  <si>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</si>
  <si>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</si>
  <si>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</si>
  <si>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</si>
  <si>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</si>
  <si>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</si>
  <si>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</si>
  <si>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</si>
  <si>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</si>
  <si>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</si>
  <si>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</si>
  <si>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</si>
  <si>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</si>
  <si>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</si>
  <si>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</si>
  <si>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</si>
  <si>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</si>
  <si>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</si>
  <si>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</si>
  <si>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</si>
  <si>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</si>
  <si>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</si>
  <si>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</si>
  <si>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</si>
  <si>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</si>
  <si>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</si>
  <si>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</si>
  <si>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</si>
  <si>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</si>
  <si>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</si>
  <si>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</si>
  <si>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</si>
  <si>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</si>
  <si>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</si>
  <si>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</si>
  <si>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</si>
  <si>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</si>
  <si>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</si>
  <si>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</si>
  <si>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</si>
  <si>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</si>
  <si>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</si>
  <si>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</si>
  <si>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</si>
  <si>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</si>
  <si>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</si>
  <si>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</si>
  <si>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</si>
  <si>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</si>
  <si>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</si>
  <si>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</si>
  <si>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</si>
  <si>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</si>
  <si>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</si>
  <si>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</si>
  <si>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</si>
  <si>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</si>
  <si>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</si>
  <si>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</si>
  <si>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</si>
  <si>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</si>
  <si>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</si>
  <si>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</si>
  <si>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</si>
  <si>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</si>
  <si>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</si>
  <si>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</si>
  <si>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</si>
  <si>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</si>
  <si>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</si>
  <si>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</si>
  <si>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</si>
  <si>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</si>
  <si>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</si>
  <si>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</si>
  <si>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</si>
  <si>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</si>
  <si>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</si>
  <si>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</si>
  <si>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</si>
  <si>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</si>
  <si>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</si>
  <si>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</si>
  <si>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</si>
  <si>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</si>
  <si>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</si>
  <si>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</si>
  <si>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</si>
  <si>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</si>
  <si>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</si>
  <si>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</si>
  <si>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</si>
  <si>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</si>
  <si>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</si>
  <si>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</si>
  <si>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</si>
  <si>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</si>
  <si>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</si>
  <si>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</si>
  <si>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</si>
  <si>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</si>
  <si>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</si>
  <si>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</si>
  <si>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</si>
  <si>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</si>
  <si>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</si>
  <si>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</si>
  <si>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</si>
  <si>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</si>
  <si>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</si>
  <si>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</si>
  <si>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</si>
  <si>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</si>
  <si>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</si>
  <si>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</si>
  <si>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</si>
  <si>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</si>
  <si>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</si>
  <si>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</si>
  <si>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</si>
  <si>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</si>
  <si>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</si>
  <si>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</si>
  <si>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</si>
  <si>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</si>
  <si>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</si>
  <si>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</si>
  <si>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</si>
  <si>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</si>
  <si>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</si>
  <si>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</si>
  <si>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</si>
  <si>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</si>
  <si>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</si>
  <si>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</si>
  <si>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</si>
  <si>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</si>
  <si>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</si>
  <si>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</si>
  <si>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</si>
  <si>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</si>
  <si>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</si>
  <si>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</si>
  <si>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</si>
  <si>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</si>
  <si>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</si>
  <si>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</si>
  <si>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</si>
  <si>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</si>
  <si>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</si>
  <si>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</si>
  <si>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</si>
  <si>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</si>
  <si>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</si>
  <si>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</si>
  <si>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</si>
  <si>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</si>
  <si>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</si>
  <si>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</si>
  <si>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</si>
  <si>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</si>
  <si>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</si>
  <si>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</si>
  <si>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</si>
  <si>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</si>
  <si>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</si>
  <si>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</si>
  <si>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</si>
  <si>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</si>
  <si>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</si>
  <si>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</si>
  <si>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</si>
  <si>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</si>
  <si>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</si>
  <si>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</si>
  <si>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</si>
  <si>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</si>
  <si>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</si>
  <si>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</si>
  <si>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</si>
  <si>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</si>
  <si>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</si>
  <si>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</si>
  <si>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</si>
  <si>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</si>
  <si>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</si>
  <si>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</si>
  <si>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</si>
  <si>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</si>
  <si>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</si>
  <si>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</si>
  <si>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</si>
  <si>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</si>
  <si>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</si>
  <si>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</si>
  <si>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</si>
  <si>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</si>
  <si>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</si>
  <si>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</si>
  <si>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</si>
  <si>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</si>
  <si>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</si>
  <si>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</si>
  <si>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</si>
  <si>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</si>
  <si>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</si>
  <si>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</si>
  <si>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</si>
  <si>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</si>
  <si>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</si>
  <si>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</si>
  <si>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</si>
  <si>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</si>
  <si>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</si>
  <si>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</si>
  <si>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</si>
  <si>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</si>
  <si>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</si>
  <si>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</si>
  <si>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</si>
  <si>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</si>
  <si>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</si>
  <si>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</si>
  <si>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</si>
  <si>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</si>
  <si>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</si>
  <si>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</si>
  <si>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</si>
  <si>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</si>
  <si>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</si>
  <si>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</si>
  <si>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</si>
  <si>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</si>
  <si>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</si>
  <si>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</si>
  <si>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</si>
  <si>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</si>
  <si>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</si>
  <si>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</si>
  <si>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</si>
  <si>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</si>
  <si>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</si>
  <si>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</si>
  <si>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</si>
  <si>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</si>
  <si>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</si>
  <si>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</si>
  <si>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</si>
  <si>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</si>
  <si>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</si>
  <si>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</si>
  <si>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</si>
  <si>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</si>
  <si>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</si>
  <si>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</si>
  <si>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</si>
  <si>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</si>
  <si>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</si>
  <si>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</si>
  <si>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</si>
  <si>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</si>
  <si>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</si>
  <si>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</si>
  <si>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</si>
  <si>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</si>
  <si>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</si>
  <si>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</si>
  <si>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</si>
  <si>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</si>
  <si>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</si>
  <si>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</si>
  <si>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</si>
  <si>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</si>
  <si>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</si>
  <si>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</si>
  <si>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</si>
  <si>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</si>
  <si>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</si>
  <si>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</si>
  <si>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</si>
  <si>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</si>
  <si>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</si>
  <si>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</si>
  <si>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</si>
  <si>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</si>
  <si>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</si>
  <si>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</si>
  <si>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</si>
  <si>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</si>
  <si>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</si>
  <si>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</si>
  <si>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</si>
  <si>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</si>
  <si>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</si>
  <si>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</si>
  <si>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</si>
  <si>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</si>
  <si>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</si>
  <si>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</si>
  <si>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</si>
  <si>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</si>
  <si>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</si>
  <si>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</si>
  <si>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</si>
  <si>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</si>
  <si>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</si>
  <si>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</si>
  <si>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</si>
  <si>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</si>
  <si>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</si>
  <si>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</si>
  <si>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</si>
  <si>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</si>
  <si>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</si>
  <si>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</si>
  <si>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</si>
  <si>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</si>
  <si>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</si>
  <si>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</si>
  <si>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</si>
  <si>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</si>
  <si>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</si>
  <si>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</si>
  <si>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</si>
  <si>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</si>
  <si>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</si>
  <si>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</si>
  <si>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</si>
  <si>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</si>
  <si>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</si>
  <si>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</si>
  <si>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</si>
  <si>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</si>
  <si>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</si>
  <si>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</si>
  <si>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</si>
  <si>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</si>
  <si>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</si>
  <si>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</si>
  <si>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</si>
  <si>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</si>
  <si>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</si>
  <si>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</si>
  <si>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</si>
  <si>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</si>
  <si>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</si>
  <si>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</si>
  <si>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</si>
  <si>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</si>
  <si>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</si>
  <si>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</si>
  <si>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</si>
  <si>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</si>
  <si>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</si>
  <si>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</si>
  <si>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</si>
  <si>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</si>
  <si>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</si>
  <si>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</si>
  <si>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</si>
  <si>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</si>
  <si>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</si>
  <si>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</si>
  <si>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</si>
  <si>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</si>
  <si>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</si>
  <si>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</si>
  <si>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</si>
  <si>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</si>
  <si>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</si>
  <si>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</si>
  <si>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</si>
  <si>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</si>
  <si>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</si>
  <si>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</si>
  <si>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</si>
  <si>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</si>
  <si>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</si>
  <si>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</si>
  <si>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</si>
  <si>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</si>
  <si>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</si>
  <si>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</si>
  <si>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</si>
  <si>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</si>
  <si>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</si>
  <si>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</si>
  <si>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</si>
  <si>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</si>
  <si>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</si>
  <si>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</si>
  <si>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</si>
  <si>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</si>
  <si>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</si>
  <si>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</si>
  <si>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</si>
  <si>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</si>
  <si>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</si>
  <si>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</si>
  <si>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</si>
  <si>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</si>
  <si>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</si>
  <si>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</si>
  <si>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</si>
  <si>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</si>
  <si>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</si>
  <si>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</si>
  <si>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</si>
  <si>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</si>
  <si>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</si>
  <si>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</si>
  <si>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</si>
  <si>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</si>
  <si>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</si>
  <si>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</si>
  <si>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</si>
  <si>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</si>
  <si>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</si>
  <si>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</si>
  <si>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</si>
  <si>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</si>
  <si>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</si>
  <si>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</si>
  <si>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</si>
  <si>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</si>
  <si>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</si>
  <si>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</si>
  <si>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</si>
  <si>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</si>
  <si>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</si>
  <si>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</si>
  <si>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</si>
  <si>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</si>
  <si>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</si>
  <si>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</si>
  <si>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</si>
  <si>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</si>
  <si>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</si>
  <si>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</si>
  <si>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</si>
  <si>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</si>
  <si>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</si>
  <si>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</si>
  <si>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</si>
  <si>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</si>
  <si>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</si>
  <si>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</si>
  <si>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</si>
  <si>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</si>
  <si>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</si>
  <si>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</si>
  <si>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</si>
  <si>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</si>
  <si>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</si>
  <si>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</si>
  <si>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</si>
  <si>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</si>
  <si>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</si>
  <si>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</si>
  <si>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</si>
  <si>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</si>
  <si>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</si>
  <si>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</si>
  <si>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</si>
  <si>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</si>
  <si>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</si>
  <si>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</si>
  <si>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</si>
  <si>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</si>
  <si>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</si>
  <si>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</si>
  <si>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</si>
  <si>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</si>
  <si>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</si>
  <si>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</si>
  <si>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</si>
  <si>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</si>
  <si>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</si>
  <si>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</si>
  <si>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</si>
  <si>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</si>
  <si>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</si>
  <si>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</si>
  <si>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</si>
  <si>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</si>
  <si>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</si>
  <si>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</si>
  <si>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</si>
  <si>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</si>
  <si>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</si>
  <si>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</si>
  <si>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</si>
  <si>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</si>
  <si>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</si>
  <si>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</si>
  <si>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</si>
  <si>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</si>
  <si>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</si>
  <si>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</si>
  <si>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</si>
  <si>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</si>
  <si>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</si>
  <si>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</si>
  <si>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</si>
  <si>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</si>
  <si>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</si>
  <si>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</si>
  <si>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</si>
  <si>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</si>
  <si>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</si>
  <si>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</si>
  <si>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</si>
  <si>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</si>
  <si>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</si>
  <si>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</si>
  <si>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</si>
  <si>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</si>
  <si>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</si>
  <si>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</si>
  <si>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</si>
  <si>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</si>
  <si>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</si>
  <si>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</si>
  <si>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</si>
  <si>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</si>
  <si>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</si>
  <si>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</si>
  <si>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</si>
  <si>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</si>
  <si>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</si>
  <si>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</si>
  <si>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</si>
  <si>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</si>
  <si>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</si>
  <si>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</si>
  <si>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</si>
  <si>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</si>
  <si>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</si>
  <si>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</si>
  <si>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</si>
  <si>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</si>
  <si>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</si>
  <si>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</si>
  <si>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</si>
  <si>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</si>
  <si>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</si>
  <si>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</si>
  <si>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</si>
  <si>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</si>
  <si>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</si>
  <si>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</si>
  <si>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</si>
  <si>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</si>
  <si>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</si>
  <si>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</si>
  <si>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</si>
  <si>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</si>
  <si>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</si>
  <si>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</si>
  <si>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</si>
  <si>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</si>
  <si>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</si>
  <si>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</si>
  <si>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</si>
  <si>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</si>
  <si>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</si>
  <si>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</si>
  <si>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</si>
  <si>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</si>
  <si>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</si>
  <si>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</si>
  <si>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</si>
  <si>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</si>
  <si>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</si>
  <si>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</si>
  <si>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</si>
  <si>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</si>
  <si>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</si>
  <si>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</si>
  <si>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</si>
  <si>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</si>
  <si>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</si>
  <si>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</si>
  <si>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</si>
  <si>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</si>
  <si>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</si>
  <si>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</si>
  <si>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</si>
  <si>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</si>
  <si>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</si>
  <si>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</si>
  <si>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</si>
  <si>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</si>
  <si>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</si>
  <si>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</si>
  <si>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</si>
  <si>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</si>
  <si>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</si>
  <si>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</si>
  <si>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</si>
  <si>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</si>
  <si>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</si>
  <si>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</si>
  <si>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</si>
  <si>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</si>
  <si>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</si>
  <si>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</si>
  <si>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</si>
  <si>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</si>
  <si>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</si>
  <si>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</si>
  <si>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</si>
  <si>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</si>
  <si>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</si>
  <si>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</si>
  <si>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</si>
  <si>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</si>
  <si>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</si>
  <si>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</si>
  <si>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</si>
  <si>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</si>
  <si>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</si>
  <si>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</si>
  <si>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</si>
  <si>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</si>
  <si>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</si>
  <si>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</si>
  <si>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</si>
  <si>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</si>
  <si>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</si>
  <si>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</si>
  <si>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</si>
  <si>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</si>
  <si>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</si>
  <si>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</si>
  <si>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</si>
  <si>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</si>
  <si>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</si>
  <si>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</si>
  <si>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</si>
  <si>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</si>
  <si>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</si>
  <si>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</si>
  <si>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</si>
  <si>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</si>
  <si>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</si>
  <si>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</si>
  <si>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</si>
  <si>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</si>
  <si>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</si>
  <si>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</si>
  <si>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</si>
  <si>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</si>
  <si>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</si>
  <si>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</si>
  <si>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</si>
  <si>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</si>
  <si>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</si>
  <si>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</si>
  <si>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</si>
  <si>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</si>
  <si>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</si>
  <si>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</si>
  <si>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</si>
  <si>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</si>
  <si>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</si>
  <si>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</si>
  <si>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</si>
  <si>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</si>
  <si>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</si>
  <si>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</si>
  <si>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</si>
  <si>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</si>
  <si>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</si>
  <si>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</si>
  <si>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</si>
  <si>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</si>
  <si>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</si>
  <si>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</si>
  <si>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</si>
  <si>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</si>
  <si>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</si>
  <si>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</si>
  <si>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</si>
  <si>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</si>
  <si>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</si>
  <si>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</si>
  <si>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</si>
  <si>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</si>
  <si>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</si>
  <si>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</si>
  <si>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</si>
  <si>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</si>
  <si>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</si>
  <si>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</si>
  <si>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</si>
  <si>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</si>
  <si>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</si>
  <si>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</si>
  <si>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</si>
  <si>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</si>
  <si>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</si>
  <si>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</si>
  <si>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</si>
  <si>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</si>
  <si>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</si>
  <si>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</si>
  <si>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</si>
  <si>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</si>
  <si>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</si>
  <si>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</si>
  <si>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</si>
  <si>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</si>
  <si>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</si>
  <si>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</si>
  <si>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</si>
  <si>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</si>
  <si>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</si>
  <si>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</si>
  <si>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</si>
  <si>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</si>
  <si>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</si>
  <si>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</si>
  <si>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</si>
  <si>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</si>
  <si>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</si>
  <si>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</si>
  <si>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</si>
  <si>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</si>
  <si>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</si>
  <si>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</si>
  <si>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</si>
  <si>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</si>
  <si>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</si>
  <si>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</si>
  <si>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</si>
  <si>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</si>
  <si>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</si>
  <si>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</si>
  <si>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</si>
  <si>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</si>
  <si>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</si>
  <si>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</si>
  <si>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</si>
  <si>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</si>
  <si>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</si>
  <si>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</si>
  <si>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</si>
  <si>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</si>
  <si>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</si>
  <si>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</si>
  <si>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</si>
  <si>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</si>
  <si>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</si>
  <si>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</si>
  <si>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</si>
  <si>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</si>
  <si>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</si>
  <si>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</si>
  <si>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</si>
  <si>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</si>
  <si>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</si>
  <si>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</si>
  <si>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</si>
  <si>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</si>
  <si>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</si>
  <si>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</si>
  <si>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</si>
  <si>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</si>
  <si>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</si>
  <si>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</si>
  <si>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</si>
  <si>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</si>
  <si>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</si>
  <si>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</si>
  <si>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</si>
  <si>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</si>
  <si>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</si>
  <si>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</si>
  <si>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</si>
  <si>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</si>
  <si>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</si>
  <si>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</si>
  <si>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</si>
  <si>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</si>
  <si>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</si>
  <si>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</si>
  <si>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</si>
  <si>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</si>
  <si>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</si>
  <si>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</si>
  <si>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</si>
  <si>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</si>
  <si>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</si>
  <si>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</si>
  <si>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</si>
  <si>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</si>
  <si>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</si>
  <si>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</si>
  <si>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</si>
  <si>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</si>
  <si>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</si>
  <si>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</si>
  <si>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</si>
  <si>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</si>
  <si>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</si>
  <si>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</si>
  <si>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</si>
  <si>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</si>
  <si>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</si>
  <si>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</si>
  <si>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</si>
  <si>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</si>
  <si>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</si>
  <si>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</si>
  <si>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</si>
  <si>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</si>
  <si>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</si>
  <si>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</si>
  <si>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</si>
  <si>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</si>
  <si>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</si>
  <si>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</si>
  <si>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</si>
  <si>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</si>
  <si>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</si>
  <si>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</si>
  <si>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</si>
  <si>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</si>
  <si>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</si>
  <si>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</si>
  <si>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</si>
  <si>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</si>
  <si>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</si>
  <si>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</si>
  <si>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</si>
  <si>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</si>
  <si>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</si>
  <si>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</si>
  <si>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</si>
  <si>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</si>
  <si>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</si>
  <si>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</si>
  <si>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</si>
  <si>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</si>
  <si>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</si>
  <si>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</si>
  <si>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</si>
  <si>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</si>
  <si>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</si>
  <si>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</si>
  <si>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</si>
  <si>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</si>
  <si>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</si>
  <si>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</si>
  <si>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</si>
  <si>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</si>
  <si>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</si>
  <si>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</si>
  <si>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</si>
  <si>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</si>
  <si>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</si>
  <si>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</si>
  <si>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</si>
  <si>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</si>
  <si>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</si>
  <si>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</si>
  <si>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</si>
  <si>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</si>
  <si>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</si>
  <si>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</si>
  <si>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</si>
  <si>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</si>
  <si>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</si>
  <si>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</si>
  <si>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</si>
  <si>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</si>
  <si>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</si>
  <si>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</si>
  <si>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</si>
  <si>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</si>
  <si>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</si>
  <si>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</si>
  <si>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</si>
  <si>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</si>
  <si>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</si>
  <si>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</si>
  <si>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</si>
  <si>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</si>
  <si>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</si>
  <si>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</si>
  <si>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</si>
  <si>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</si>
  <si>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</si>
  <si>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</si>
  <si>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</si>
  <si>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</si>
  <si>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</si>
  <si>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</si>
  <si>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</si>
  <si>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</si>
  <si>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</si>
  <si>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</si>
  <si>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</si>
  <si>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</si>
  <si>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</si>
  <si>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</si>
  <si>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</si>
  <si>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</si>
  <si>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</si>
  <si>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</si>
  <si>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</si>
  <si>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</si>
  <si>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</si>
  <si>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</si>
  <si>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</si>
  <si>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</si>
  <si>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</si>
  <si>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</si>
  <si>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</si>
  <si>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</si>
  <si>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</si>
  <si>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</si>
  <si>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</si>
  <si>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</si>
  <si>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</si>
  <si>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</si>
  <si>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</si>
  <si>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</si>
  <si>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</si>
  <si>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</si>
  <si>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</si>
  <si>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</si>
  <si>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</si>
  <si>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</si>
  <si>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</si>
  <si>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</si>
  <si>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</si>
  <si>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</si>
  <si>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</si>
  <si>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</si>
  <si>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</si>
  <si>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</si>
  <si>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</si>
  <si>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</si>
  <si>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</si>
  <si>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</si>
  <si>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</si>
  <si>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</si>
  <si>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</si>
  <si>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</si>
  <si>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</si>
  <si>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</si>
  <si>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</si>
  <si>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</si>
  <si>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</si>
  <si>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</si>
  <si>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</si>
  <si>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</si>
  <si>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</si>
  <si>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</si>
  <si>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</si>
  <si>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</si>
  <si>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</si>
  <si>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</si>
  <si>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</si>
  <si>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</si>
  <si>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</si>
  <si>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</si>
  <si>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</si>
  <si>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</si>
  <si>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</si>
  <si>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</si>
  <si>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</si>
  <si>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</si>
  <si>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</si>
  <si>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</si>
  <si>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</si>
  <si>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</si>
  <si>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</si>
  <si>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</si>
  <si>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</si>
  <si>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</si>
  <si>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</si>
  <si>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</si>
  <si>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</si>
  <si>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</si>
  <si>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</si>
  <si>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</si>
  <si>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</si>
  <si>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</si>
  <si>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</si>
  <si>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</si>
  <si>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</si>
  <si>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</si>
  <si>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</si>
  <si>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</si>
  <si>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</si>
  <si>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</si>
  <si>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</si>
  <si>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</si>
  <si>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</si>
  <si>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</si>
  <si>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</si>
  <si>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</si>
  <si>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</si>
  <si>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</si>
  <si>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</si>
  <si>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</si>
  <si>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</si>
  <si>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</si>
  <si>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</si>
  <si>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</si>
  <si>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</si>
  <si>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</si>
  <si>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</si>
  <si>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</si>
  <si>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</si>
  <si>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</si>
  <si>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</si>
  <si>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</si>
  <si>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</si>
  <si>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</si>
  <si>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</si>
  <si>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</si>
  <si>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</si>
  <si>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</si>
  <si>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</si>
  <si>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</si>
  <si>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</si>
  <si>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</si>
  <si>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</si>
  <si>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</si>
  <si>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</si>
  <si>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</si>
  <si>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</si>
  <si>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</si>
  <si>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</si>
  <si>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</si>
  <si>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</si>
  <si>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</si>
  <si>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</si>
  <si>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</si>
  <si>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</si>
  <si>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</si>
  <si>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</si>
  <si>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</si>
  <si>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</si>
  <si>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</si>
  <si>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</si>
  <si>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</si>
  <si>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</si>
  <si>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</si>
  <si>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</si>
  <si>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</si>
  <si>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</si>
  <si>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</si>
  <si>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</si>
  <si>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</si>
  <si>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</si>
  <si>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</si>
  <si>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</si>
  <si>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</si>
  <si>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</si>
  <si>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</si>
  <si>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</si>
  <si>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</si>
  <si>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</si>
  <si>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</si>
  <si>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</si>
  <si>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</si>
  <si>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</si>
  <si>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</si>
  <si>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</si>
  <si>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</si>
  <si>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</si>
  <si>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</si>
  <si>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</si>
  <si>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</si>
  <si>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</si>
  <si>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</si>
  <si>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</si>
  <si>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</si>
  <si>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</si>
  <si>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</si>
  <si>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</si>
  <si>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</si>
  <si>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</si>
  <si>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</si>
  <si>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</si>
  <si>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</si>
  <si>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</si>
  <si>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</si>
  <si>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</si>
  <si>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</si>
  <si>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</si>
  <si>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</si>
  <si>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</si>
  <si>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</si>
  <si>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</si>
  <si>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</si>
  <si>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</si>
  <si>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</si>
  <si>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</si>
  <si>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</si>
  <si>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</si>
  <si>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</si>
  <si>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</si>
  <si>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</si>
  <si>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</si>
  <si>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</si>
  <si>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</si>
  <si>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</si>
  <si>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</si>
  <si>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</si>
  <si>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</si>
  <si>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</si>
  <si>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</si>
  <si>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</si>
  <si>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</si>
  <si>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</si>
  <si>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</si>
  <si>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</si>
  <si>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</si>
  <si>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</si>
  <si>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</si>
  <si>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</si>
  <si>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</si>
  <si>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</si>
  <si>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</si>
  <si>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</si>
  <si>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</si>
  <si>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</si>
  <si>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</si>
  <si>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</si>
  <si>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</si>
  <si>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</si>
  <si>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</si>
  <si>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</si>
  <si>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</si>
  <si>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</si>
  <si>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</si>
  <si>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</si>
  <si>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</si>
  <si>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</si>
  <si>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</si>
  <si>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</si>
  <si>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</si>
  <si>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</si>
  <si>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</si>
  <si>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</si>
  <si>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</si>
  <si>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</si>
  <si>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</si>
  <si>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</si>
  <si>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</si>
  <si>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</si>
  <si>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</si>
  <si>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</si>
  <si>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</si>
  <si>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</si>
  <si>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</si>
  <si>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</si>
  <si>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</si>
  <si>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</si>
  <si>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</si>
  <si>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</si>
  <si>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</si>
  <si>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</si>
  <si>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</si>
  <si>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</si>
  <si>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</si>
  <si>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</si>
  <si>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</si>
  <si>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</si>
  <si>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</si>
  <si>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</si>
  <si>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</si>
  <si>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</si>
  <si>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</si>
  <si>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</si>
  <si>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</si>
  <si>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</si>
  <si>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</si>
  <si>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</si>
  <si>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</si>
  <si>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</si>
  <si>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</si>
  <si>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</si>
  <si>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</si>
  <si>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</si>
  <si>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</si>
  <si>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</si>
  <si>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</si>
  <si>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</si>
  <si>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</si>
  <si>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</si>
  <si>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</si>
  <si>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</si>
  <si>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</si>
  <si>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</si>
  <si>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</si>
  <si>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</si>
  <si>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</si>
  <si>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</si>
  <si>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</si>
  <si>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</si>
  <si>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</si>
  <si>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</si>
  <si>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</si>
  <si>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</si>
  <si>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</si>
  <si>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</si>
  <si>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</si>
  <si>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</si>
  <si>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</si>
  <si>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</si>
  <si>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</si>
  <si>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</si>
  <si>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</si>
  <si>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</si>
  <si>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</si>
  <si>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</si>
  <si>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</si>
  <si>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</si>
  <si>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</si>
  <si>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</si>
  <si>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</si>
  <si>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</si>
  <si>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</si>
  <si>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</si>
  <si>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</si>
  <si>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</si>
  <si>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</si>
  <si>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</si>
  <si>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</si>
  <si>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</si>
  <si>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</si>
  <si>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</si>
  <si>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</si>
  <si>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</si>
  <si>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</si>
  <si>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</si>
  <si>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</si>
  <si>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</si>
  <si>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</si>
  <si>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</si>
  <si>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</si>
  <si>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</si>
  <si>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</si>
  <si>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</si>
  <si>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</si>
  <si>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</si>
  <si>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</si>
  <si>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</si>
  <si>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</si>
  <si>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</si>
  <si>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</si>
  <si>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</si>
  <si>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</si>
  <si>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</si>
  <si>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</si>
  <si>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</si>
  <si>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</si>
  <si>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</si>
  <si>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</si>
  <si>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</si>
  <si>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</si>
  <si>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</si>
  <si>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</si>
  <si>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</si>
  <si>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</si>
  <si>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</si>
  <si>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</si>
  <si>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</si>
  <si>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</si>
  <si>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</si>
  <si>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</si>
  <si>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</si>
  <si>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</si>
  <si>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</si>
  <si>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</si>
  <si>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</si>
  <si>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</si>
  <si>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</si>
  <si>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</si>
  <si>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</si>
  <si>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</si>
  <si>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</si>
  <si>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</si>
  <si>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</si>
  <si>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</si>
  <si>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</si>
  <si>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</si>
  <si>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</si>
  <si>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</si>
  <si>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</si>
  <si>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</si>
  <si>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</si>
  <si>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</si>
  <si>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</si>
  <si>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</si>
  <si>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</si>
  <si>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</si>
  <si>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</si>
  <si>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</si>
  <si>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</si>
  <si>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</si>
  <si>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</si>
  <si>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</si>
  <si>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</si>
  <si>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</si>
  <si>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</si>
  <si>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</si>
  <si>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</si>
  <si>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</si>
  <si>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</si>
  <si>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</si>
  <si>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</si>
  <si>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</si>
  <si>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</si>
  <si>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</si>
  <si>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</si>
  <si>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</si>
  <si>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</si>
  <si>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</si>
  <si>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</si>
  <si>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</si>
  <si>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</si>
  <si>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</si>
  <si>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</si>
  <si>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</si>
  <si>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</si>
  <si>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</si>
  <si>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</si>
  <si>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</si>
  <si>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</si>
  <si>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</si>
  <si>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</si>
  <si>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</si>
  <si>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</si>
  <si>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</si>
  <si>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</si>
  <si>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</si>
  <si>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</si>
  <si>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</si>
  <si>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</si>
  <si>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</si>
  <si>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</si>
  <si>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</si>
  <si>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</si>
  <si>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</si>
  <si>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</si>
  <si>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</si>
  <si>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</si>
  <si>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</si>
  <si>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</si>
  <si>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</si>
  <si>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</si>
  <si>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</si>
  <si>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</si>
  <si>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</si>
  <si>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</si>
  <si>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</si>
  <si>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</si>
  <si>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</si>
  <si>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</si>
  <si>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</si>
  <si>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</si>
  <si>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</si>
  <si>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</si>
  <si>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</si>
  <si>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</si>
  <si>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</si>
  <si>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</si>
  <si>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</si>
  <si>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</si>
  <si>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</si>
  <si>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</si>
  <si>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</si>
  <si>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</si>
  <si>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</si>
  <si>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</si>
  <si>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</si>
  <si>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</si>
  <si>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</si>
  <si>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</si>
  <si>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</si>
  <si>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</si>
  <si>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</si>
  <si>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</si>
  <si>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</si>
  <si>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</si>
  <si>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</si>
  <si>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</si>
  <si>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</si>
  <si>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</si>
  <si>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</si>
  <si>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</si>
  <si>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</si>
  <si>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</si>
  <si>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</si>
  <si>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</si>
  <si>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</si>
  <si>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</si>
  <si>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</si>
  <si>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</si>
  <si>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</si>
  <si>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</si>
  <si>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</si>
  <si>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</si>
  <si>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</si>
  <si>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</si>
  <si>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</si>
  <si>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</si>
  <si>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</si>
  <si>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</si>
  <si>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</si>
  <si>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</si>
  <si>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</si>
  <si>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</si>
  <si>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</si>
  <si>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</si>
  <si>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</si>
  <si>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</si>
  <si>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</si>
  <si>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</si>
  <si>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</si>
  <si>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</si>
  <si>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</si>
  <si>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</si>
  <si>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</si>
  <si>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</si>
  <si>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</si>
  <si>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</si>
  <si>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</si>
  <si>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</si>
  <si>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</si>
  <si>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</si>
  <si>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</si>
  <si>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</si>
  <si>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</si>
  <si>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</si>
  <si>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</si>
  <si>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</si>
  <si>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</si>
  <si>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</si>
  <si>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</si>
  <si>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</si>
  <si>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</si>
  <si>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</si>
  <si>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</si>
  <si>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</si>
  <si>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</si>
  <si>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</si>
  <si>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</si>
  <si>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</si>
  <si>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</si>
  <si>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</si>
  <si>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</si>
  <si>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</si>
  <si>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</si>
  <si>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</si>
  <si>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</si>
  <si>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</si>
  <si>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</si>
  <si>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</si>
  <si>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</si>
  <si>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</si>
  <si>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</si>
  <si>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</si>
  <si>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</si>
  <si>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</si>
  <si>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</si>
  <si>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</si>
  <si>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</si>
  <si>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</si>
  <si>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</si>
  <si>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</si>
  <si>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</si>
  <si>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</si>
  <si>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</si>
  <si>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</si>
  <si>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</si>
  <si>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</si>
  <si>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</si>
  <si>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</si>
  <si>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</si>
  <si>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</si>
  <si>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</si>
  <si>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</si>
  <si>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</si>
  <si>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</si>
  <si>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</si>
  <si>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</si>
  <si>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</si>
  <si>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</si>
  <si>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</si>
  <si>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</si>
  <si>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</si>
  <si>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</si>
  <si>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</si>
  <si>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</si>
  <si>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</si>
  <si>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</si>
  <si>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</si>
  <si>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</si>
  <si>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</si>
  <si>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</si>
  <si>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</si>
  <si>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</si>
  <si>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</si>
  <si>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</si>
  <si>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</si>
  <si>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</si>
  <si>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</si>
  <si>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</si>
  <si>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</si>
  <si>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</si>
  <si>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</si>
  <si>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</si>
  <si>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</si>
  <si>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</si>
  <si>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</si>
  <si>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</si>
  <si>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</si>
  <si>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</si>
  <si>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</si>
  <si>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</si>
  <si>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</si>
  <si>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</si>
  <si>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</si>
  <si>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</si>
  <si>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</si>
  <si>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</si>
  <si>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</si>
  <si>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</si>
  <si>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</si>
  <si>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</si>
  <si>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</si>
  <si>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</si>
  <si>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</si>
  <si>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</si>
  <si>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</si>
  <si>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</si>
  <si>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</si>
  <si>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</si>
  <si>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</si>
  <si>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</si>
  <si>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</si>
  <si>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</si>
  <si>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</si>
  <si>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</si>
  <si>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</si>
  <si>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</si>
  <si>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</si>
  <si>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</si>
  <si>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</si>
  <si>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</si>
  <si>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</si>
  <si>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</si>
  <si>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</si>
  <si>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</si>
  <si>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</si>
  <si>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</si>
  <si>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</si>
  <si>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</si>
  <si>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</si>
  <si>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</si>
  <si>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</si>
  <si>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</si>
  <si>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</si>
  <si>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</si>
  <si>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</si>
  <si>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</si>
  <si>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</si>
  <si>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</si>
  <si>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</si>
  <si>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</si>
  <si>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</si>
  <si>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</si>
  <si>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</si>
  <si>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</si>
  <si>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</si>
  <si>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</si>
  <si>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</si>
  <si>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</si>
  <si>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</si>
  <si>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</si>
  <si>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</si>
  <si>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</si>
  <si>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</si>
  <si>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</si>
  <si>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</si>
  <si>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</si>
  <si>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</si>
  <si>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</si>
  <si>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</si>
  <si>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</si>
  <si>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</si>
  <si>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</si>
  <si>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</si>
  <si>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</si>
  <si>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</si>
  <si>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</si>
  <si>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</si>
  <si>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</si>
  <si>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</si>
  <si>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</si>
  <si>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</si>
  <si>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</si>
  <si>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</si>
  <si>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</si>
  <si>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</si>
  <si>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</si>
  <si>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</si>
  <si>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</si>
  <si>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</si>
  <si>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</si>
  <si>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</si>
  <si>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</si>
  <si>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</si>
  <si>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</si>
  <si>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</si>
  <si>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</si>
  <si>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</si>
  <si>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</si>
  <si>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</si>
  <si>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</si>
  <si>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</si>
  <si>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</si>
  <si>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</si>
  <si>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</si>
  <si>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</si>
  <si>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</si>
  <si>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</si>
  <si>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</si>
  <si>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</si>
  <si>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</si>
  <si>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</si>
  <si>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</si>
  <si>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</si>
  <si>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</si>
  <si>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</si>
  <si>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</si>
  <si>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</si>
  <si>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</si>
  <si>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</si>
  <si>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</si>
  <si>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</si>
  <si>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</si>
  <si>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</si>
  <si>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</si>
  <si>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</si>
  <si>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</si>
  <si>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</si>
  <si>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</si>
  <si>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</si>
  <si>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</si>
  <si>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</si>
  <si>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</si>
  <si>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</si>
  <si>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</si>
  <si>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</si>
  <si>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</si>
  <si>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</si>
  <si>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</si>
  <si>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</si>
  <si>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</si>
  <si>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</si>
  <si>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</si>
  <si>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</si>
  <si>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</si>
  <si>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</si>
  <si>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</si>
  <si>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</si>
  <si>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</si>
  <si>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</si>
  <si>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</si>
  <si>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</si>
  <si>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</si>
  <si>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</si>
  <si>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</si>
  <si>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</si>
  <si>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</si>
  <si>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</si>
  <si>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</si>
  <si>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</si>
  <si>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</si>
  <si>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</si>
  <si>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</si>
  <si>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</si>
  <si>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</si>
  <si>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</si>
  <si>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</si>
  <si>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</si>
  <si>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</si>
  <si>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</si>
  <si>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</si>
  <si>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</si>
  <si>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</si>
  <si>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</si>
  <si>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</si>
  <si>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</si>
  <si>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</si>
  <si>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</si>
  <si>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</si>
  <si>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</si>
  <si>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</si>
  <si>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</si>
  <si>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</si>
  <si>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</si>
  <si>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</si>
  <si>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</si>
  <si>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</si>
  <si>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</si>
  <si>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</si>
  <si>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</si>
  <si>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</si>
  <si>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</si>
  <si>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</si>
  <si>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</si>
  <si>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</si>
  <si>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</si>
  <si>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</si>
  <si>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</si>
  <si>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</si>
  <si>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</si>
  <si>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</si>
  <si>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</si>
  <si>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</si>
  <si>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</si>
  <si>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</si>
  <si>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</si>
  <si>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</si>
  <si>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</si>
  <si>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</si>
  <si>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</si>
  <si>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</si>
  <si>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</si>
  <si>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</si>
  <si>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</si>
  <si>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</si>
  <si>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</si>
  <si>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</si>
  <si>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</si>
  <si>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</si>
  <si>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</si>
  <si>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</si>
  <si>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</si>
  <si>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</si>
  <si>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</si>
  <si>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</si>
  <si>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</si>
  <si>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</si>
  <si>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</si>
  <si>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</si>
  <si>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</si>
  <si>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</si>
  <si>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</si>
  <si>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</si>
  <si>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</si>
  <si>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</si>
  <si>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</si>
  <si>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</si>
  <si>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</si>
  <si>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</si>
  <si>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</si>
  <si>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</si>
  <si>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</si>
  <si>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</si>
  <si>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</si>
  <si>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</si>
  <si>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</si>
  <si>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</si>
  <si>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</si>
  <si>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</si>
  <si>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</si>
  <si>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</si>
  <si>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</si>
  <si>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</si>
  <si>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</si>
  <si>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</si>
  <si>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</si>
  <si>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</si>
  <si>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</si>
  <si>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</si>
  <si>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</si>
  <si>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</si>
  <si>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</si>
  <si>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</si>
  <si>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</si>
  <si>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</si>
  <si>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</si>
  <si>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</si>
  <si>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</si>
  <si>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</si>
  <si>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</si>
  <si>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</si>
  <si>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</si>
  <si>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</si>
  <si>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</si>
  <si>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</si>
  <si>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</si>
  <si>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</si>
  <si>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</si>
  <si>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</si>
  <si>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</si>
  <si>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</si>
  <si>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</si>
  <si>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</si>
  <si>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</si>
  <si>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</si>
  <si>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</si>
  <si>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</si>
  <si>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</si>
  <si>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</si>
  <si>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</si>
  <si>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</si>
  <si>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</si>
  <si>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</si>
  <si>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</si>
  <si>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</si>
  <si>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</si>
  <si>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</si>
  <si>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</si>
  <si>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</si>
  <si>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</si>
  <si>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</si>
  <si>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</si>
  <si>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</si>
  <si>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</si>
  <si>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</si>
  <si>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</si>
  <si>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</si>
  <si>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</si>
  <si>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</si>
  <si>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</si>
  <si>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</si>
  <si>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</si>
  <si>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</si>
  <si>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</si>
  <si>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</si>
  <si>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</si>
  <si>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</si>
  <si>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</si>
  <si>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</si>
  <si>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</si>
  <si>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</si>
  <si>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</si>
  <si>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</si>
  <si>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</si>
  <si>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</si>
  <si>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</si>
  <si>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</si>
  <si>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</si>
  <si>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</si>
  <si>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</si>
  <si>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</si>
  <si>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</si>
  <si>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</si>
  <si>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</si>
  <si>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</si>
  <si>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</si>
  <si>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</si>
  <si>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</si>
  <si>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</si>
  <si>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</si>
  <si>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</si>
  <si>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</si>
  <si>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</si>
  <si>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</si>
  <si>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</si>
  <si>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</si>
  <si>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</si>
  <si>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</si>
  <si>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</si>
  <si>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</si>
  <si>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</si>
  <si>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</si>
  <si>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</si>
  <si>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</si>
  <si>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</si>
  <si>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</si>
  <si>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</si>
  <si>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</si>
  <si>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</si>
  <si>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</si>
  <si>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</si>
  <si>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</si>
  <si>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</si>
  <si>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</si>
  <si>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</si>
  <si>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</si>
  <si>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</si>
  <si>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</si>
  <si>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</si>
  <si>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</si>
  <si>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</si>
  <si>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</si>
  <si>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</si>
  <si>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</si>
  <si>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</si>
  <si>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</si>
  <si>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</si>
  <si>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</si>
  <si>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</si>
  <si>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</si>
  <si>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</si>
  <si>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</si>
  <si>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</si>
  <si>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</si>
  <si>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</si>
  <si>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</si>
  <si>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</si>
  <si>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</si>
  <si>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</si>
  <si>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</si>
  <si>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</si>
  <si>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</si>
  <si>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</si>
  <si>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</si>
  <si>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</si>
  <si>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</si>
  <si>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</si>
  <si>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</si>
  <si>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</si>
  <si>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</si>
  <si>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</si>
  <si>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</si>
  <si>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</si>
  <si>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</si>
  <si>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</si>
  <si>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</si>
  <si>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</si>
  <si>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</si>
  <si>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</si>
  <si>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</si>
  <si>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</si>
  <si>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</si>
  <si>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</si>
  <si>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</si>
  <si>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</si>
  <si>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</si>
  <si>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</si>
  <si>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</si>
  <si>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</si>
  <si>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</si>
  <si>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</si>
  <si>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</si>
  <si>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</si>
  <si>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</si>
  <si>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</si>
  <si>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</si>
  <si>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</si>
  <si>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</si>
  <si>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</si>
  <si>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</si>
  <si>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</si>
  <si>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</si>
  <si>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</si>
  <si>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</si>
  <si>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</si>
  <si>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</si>
  <si>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</si>
  <si>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</si>
  <si>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</si>
  <si>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</si>
  <si>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</si>
  <si>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</si>
  <si>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</si>
  <si>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</si>
  <si>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</si>
  <si>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</si>
  <si>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</si>
  <si>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</si>
  <si>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</si>
  <si>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</si>
  <si>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</si>
  <si>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</si>
  <si>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</si>
  <si>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</si>
  <si>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</si>
  <si>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</si>
  <si>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</si>
  <si>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</si>
  <si>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</si>
  <si>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</si>
  <si>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</si>
  <si>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</si>
  <si>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</si>
  <si>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</si>
  <si>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</si>
  <si>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</si>
  <si>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</si>
  <si>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</si>
  <si>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</si>
  <si>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</si>
  <si>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</si>
  <si>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</si>
  <si>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</si>
  <si>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</si>
  <si>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</si>
  <si>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</si>
  <si>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</si>
  <si>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</si>
  <si>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</si>
  <si>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</si>
  <si>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</si>
  <si>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</si>
  <si>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</si>
  <si>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</si>
  <si>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</si>
  <si>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</si>
  <si>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</si>
  <si>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</si>
  <si>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</si>
  <si>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</si>
  <si>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</si>
  <si>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</si>
  <si>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</si>
  <si>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</si>
  <si>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</si>
  <si>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</si>
  <si>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</si>
  <si>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</si>
  <si>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</si>
  <si>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</si>
  <si>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</si>
  <si>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</si>
  <si>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</si>
  <si>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</si>
  <si>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</si>
  <si>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</si>
  <si>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</si>
  <si>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</si>
  <si>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</si>
  <si>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</si>
  <si>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</si>
  <si>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</si>
  <si>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</si>
  <si>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</si>
  <si>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</si>
  <si>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</si>
  <si>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</si>
  <si>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</si>
  <si>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</si>
  <si>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</si>
  <si>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</si>
  <si>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</si>
  <si>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</si>
  <si>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</si>
  <si>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</si>
  <si>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</si>
  <si>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</si>
  <si>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</si>
  <si>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</si>
  <si>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</si>
  <si>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</si>
  <si>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</si>
  <si>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</si>
  <si>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</si>
  <si>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</si>
  <si>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</si>
  <si>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</si>
  <si>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</si>
  <si>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</si>
  <si>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</si>
  <si>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</si>
  <si>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</si>
  <si>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</si>
  <si>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</si>
  <si>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</si>
  <si>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</si>
  <si>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</si>
  <si>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</si>
  <si>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</si>
  <si>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</si>
  <si>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</si>
  <si>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</si>
  <si>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</si>
  <si>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</si>
  <si>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</si>
  <si>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</si>
  <si>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</si>
  <si>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</si>
  <si>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</si>
  <si>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</si>
  <si>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</si>
  <si>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</si>
  <si>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</si>
  <si>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</si>
  <si>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</si>
  <si>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</si>
  <si>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</si>
  <si>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</si>
  <si>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</si>
  <si>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</si>
  <si>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</si>
  <si>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</si>
  <si>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</si>
  <si>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</si>
  <si>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</si>
  <si>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</si>
  <si>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</si>
  <si>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</si>
  <si>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</si>
  <si>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</si>
  <si>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</si>
  <si>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</si>
  <si>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</si>
  <si>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</si>
  <si>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</si>
  <si>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</si>
  <si>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</si>
  <si>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</si>
  <si>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</si>
  <si>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</si>
  <si>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</si>
  <si>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</si>
  <si>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</si>
  <si>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</si>
  <si>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</si>
  <si>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</si>
  <si>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</si>
  <si>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</si>
  <si>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</si>
  <si>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</si>
  <si>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</si>
  <si>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</si>
  <si>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</si>
  <si>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</si>
  <si>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</si>
  <si>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</si>
  <si>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</si>
  <si>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</si>
  <si>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</si>
  <si>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</si>
  <si>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</si>
  <si>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</si>
  <si>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</si>
  <si>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</si>
  <si>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</si>
  <si>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</si>
  <si>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</si>
  <si>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</si>
  <si>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</si>
  <si>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</si>
  <si>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</si>
  <si>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</si>
  <si>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</si>
  <si>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</si>
  <si>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</si>
  <si>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</si>
  <si>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</si>
  <si>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</si>
  <si>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</si>
  <si>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</si>
  <si>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</si>
  <si>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</si>
  <si>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</si>
  <si>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</si>
  <si>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</si>
  <si>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</si>
  <si>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</si>
  <si>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</si>
  <si>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</si>
  <si>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</si>
  <si>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</si>
  <si>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</si>
  <si>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</si>
  <si>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</si>
  <si>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</si>
  <si>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</si>
  <si>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</si>
  <si>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</si>
  <si>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</si>
  <si>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</si>
  <si>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</si>
  <si>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</si>
  <si>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</si>
  <si>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</si>
  <si>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</si>
  <si>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</si>
  <si>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</si>
  <si>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</si>
  <si>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</si>
  <si>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</si>
  <si>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</si>
  <si>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</si>
  <si>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</si>
  <si>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</si>
  <si>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</si>
  <si>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</si>
  <si>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</si>
  <si>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</si>
  <si>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</si>
  <si>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</si>
  <si>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</si>
  <si>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</si>
  <si>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</si>
  <si>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</si>
  <si>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</si>
  <si>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</si>
  <si>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</si>
  <si>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</si>
  <si>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</si>
  <si>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</si>
  <si>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</si>
  <si>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</si>
  <si>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</si>
  <si>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</si>
  <si>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</si>
  <si>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</si>
  <si>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</si>
  <si>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</si>
  <si>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</si>
  <si>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</si>
  <si>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</si>
  <si>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</si>
  <si>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</si>
  <si>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</si>
  <si>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</si>
  <si>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</si>
  <si>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</si>
  <si>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</si>
  <si>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</si>
  <si>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</si>
  <si>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</si>
  <si>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</si>
  <si>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</si>
  <si>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</si>
  <si>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</si>
  <si>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</si>
  <si>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</si>
  <si>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</si>
  <si>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</si>
  <si>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</si>
  <si>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</si>
  <si>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</si>
  <si>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</si>
  <si>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</si>
  <si>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</si>
  <si>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</si>
  <si>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</si>
  <si>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</si>
  <si>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</si>
  <si>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</si>
  <si>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</si>
  <si>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</si>
  <si>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</si>
  <si>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</si>
  <si>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</si>
  <si>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</si>
  <si>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</si>
  <si>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</si>
  <si>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</si>
  <si>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</si>
  <si>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</si>
  <si>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</si>
  <si>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</si>
  <si>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</si>
  <si>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</si>
  <si>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</si>
  <si>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</si>
  <si>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</si>
  <si>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</si>
  <si>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</si>
  <si>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</si>
  <si>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</si>
  <si>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</si>
  <si>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</si>
  <si>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</si>
  <si>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</si>
  <si>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</si>
  <si>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</si>
  <si>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</si>
  <si>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</si>
  <si>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</si>
  <si>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</si>
  <si>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</si>
  <si>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</si>
  <si>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</si>
  <si>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</si>
  <si>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</si>
  <si>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</si>
  <si>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</si>
  <si>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</si>
  <si>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</si>
  <si>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</si>
  <si>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</si>
  <si>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</si>
  <si>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</si>
  <si>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</si>
  <si>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</si>
  <si>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</si>
  <si>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</si>
  <si>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</si>
  <si>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</si>
  <si>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</si>
  <si>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</si>
  <si>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</si>
  <si>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</si>
  <si>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</si>
  <si>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</si>
  <si>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</si>
  <si>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</si>
  <si>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</si>
  <si>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</si>
  <si>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</si>
  <si>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</si>
  <si>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</si>
  <si>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</si>
  <si>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</si>
  <si>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</si>
  <si>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</si>
  <si>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</si>
  <si>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</si>
  <si>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</si>
  <si>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</si>
  <si>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</si>
  <si>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</si>
  <si>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</si>
  <si>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</si>
  <si>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</si>
  <si>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</si>
  <si>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</si>
  <si>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</si>
  <si>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</si>
  <si>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</si>
  <si>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</si>
  <si>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</si>
  <si>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</si>
  <si>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</si>
  <si>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</si>
  <si>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</si>
  <si>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</si>
  <si>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</si>
  <si>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</si>
  <si>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</si>
  <si>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</si>
  <si>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</si>
  <si>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</si>
  <si>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</si>
  <si>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</si>
  <si>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</si>
  <si>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</si>
  <si>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</si>
  <si>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</si>
  <si>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</si>
  <si>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</si>
  <si>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</si>
  <si>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</si>
  <si>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</si>
  <si>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</si>
  <si>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</si>
  <si>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</si>
  <si>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</si>
  <si>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</si>
  <si>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</si>
  <si>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</si>
  <si>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</si>
  <si>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</si>
  <si>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</si>
  <si>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</si>
  <si>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</si>
  <si>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</si>
  <si>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</si>
  <si>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</si>
  <si>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</si>
  <si>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</si>
  <si>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</si>
  <si>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</si>
  <si>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</si>
  <si>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</si>
  <si>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</si>
  <si>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</si>
  <si>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</si>
  <si>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</si>
  <si>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</si>
  <si>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</si>
  <si>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</si>
  <si>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</si>
  <si>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</si>
  <si>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</si>
  <si>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</si>
  <si>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</si>
  <si>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</si>
  <si>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</si>
  <si>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</si>
  <si>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</si>
  <si>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</si>
  <si>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</si>
  <si>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</si>
  <si>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</si>
  <si>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</si>
  <si>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</si>
  <si>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</si>
  <si>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</si>
  <si>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</si>
  <si>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</si>
  <si>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</si>
  <si>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</si>
  <si>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</si>
  <si>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</si>
  <si>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</si>
  <si>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</si>
  <si>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</si>
  <si>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</si>
  <si>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</si>
  <si>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</si>
  <si>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</si>
  <si>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</si>
  <si>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</si>
  <si>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</si>
  <si>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</si>
  <si>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</si>
  <si>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</si>
  <si>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</si>
  <si>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</si>
  <si>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</si>
  <si>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</si>
  <si>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</si>
  <si>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</si>
  <si>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</si>
  <si>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</si>
  <si>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</si>
  <si>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</si>
  <si>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</si>
  <si>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</si>
  <si>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</si>
  <si>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</si>
  <si>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</si>
  <si>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</si>
  <si>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</si>
  <si>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</si>
  <si>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</si>
  <si>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</si>
  <si>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</si>
  <si>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</si>
  <si>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</si>
  <si>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</si>
  <si>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</si>
  <si>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</si>
  <si>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</si>
  <si>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</si>
  <si>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</si>
  <si>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</si>
  <si>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</si>
  <si>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</si>
  <si>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</si>
  <si>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</si>
  <si>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</si>
  <si>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</si>
  <si>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</si>
  <si>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</si>
  <si>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</si>
  <si>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</si>
  <si>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</si>
  <si>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</si>
  <si>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</si>
  <si>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</si>
  <si>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</si>
  <si>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</si>
  <si>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</si>
  <si>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</si>
  <si>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</si>
  <si>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</si>
  <si>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</si>
  <si>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</si>
  <si>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</si>
  <si>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</si>
  <si>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</si>
  <si>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</si>
  <si>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</si>
  <si>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</si>
  <si>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</si>
  <si>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</si>
  <si>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</si>
  <si>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</si>
  <si>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</si>
  <si>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</si>
  <si>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</si>
  <si>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</si>
  <si>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</si>
  <si>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</si>
  <si>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</si>
  <si>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</si>
  <si>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</si>
  <si>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</si>
  <si>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</si>
  <si>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</si>
  <si>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</si>
  <si>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</si>
  <si>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</si>
  <si>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</si>
  <si>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</si>
  <si>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</si>
  <si>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</si>
  <si>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</si>
  <si>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</si>
  <si>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</si>
  <si>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</si>
  <si>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</si>
  <si>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</si>
  <si>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</si>
  <si>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</si>
  <si>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</si>
  <si>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</si>
  <si>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</si>
  <si>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</si>
  <si>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</si>
  <si>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</si>
  <si>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</si>
  <si>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</si>
  <si>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</si>
  <si>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</si>
  <si>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</si>
  <si>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</si>
  <si>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</si>
  <si>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</si>
  <si>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</si>
  <si>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</si>
  <si>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</si>
  <si>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</si>
  <si>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</si>
  <si>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</si>
  <si>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</si>
  <si>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</si>
  <si>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</si>
  <si>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</si>
  <si>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</si>
  <si>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</si>
  <si>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</si>
  <si>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</si>
  <si>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</si>
  <si>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</si>
  <si>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</si>
  <si>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</si>
  <si>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</si>
  <si>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</si>
  <si>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</si>
  <si>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</si>
  <si>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</si>
  <si>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</si>
  <si>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</si>
  <si>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</si>
  <si>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</si>
  <si>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</si>
  <si>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</si>
  <si>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</si>
  <si>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</si>
  <si>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</si>
  <si>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</si>
  <si>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</si>
  <si>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</si>
  <si>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</si>
  <si>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</si>
  <si>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</si>
  <si>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</si>
  <si>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</si>
  <si>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</si>
  <si>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</si>
  <si>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</si>
  <si>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</si>
  <si>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</si>
  <si>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</si>
  <si>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</si>
  <si>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</si>
  <si>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</si>
  <si>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</si>
  <si>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</si>
  <si>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</si>
  <si>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</si>
  <si>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</si>
  <si>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</si>
  <si>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</si>
  <si>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</si>
  <si>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</si>
  <si>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</si>
  <si>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</si>
  <si>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</si>
  <si>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</si>
  <si>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</si>
  <si>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</si>
  <si>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</si>
  <si>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</si>
  <si>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</si>
  <si>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</si>
  <si>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</si>
  <si>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</si>
  <si>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</si>
  <si>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</si>
  <si>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</si>
  <si>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</si>
  <si>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</si>
  <si>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</si>
  <si>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</si>
  <si>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</si>
  <si>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</si>
  <si>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</si>
  <si>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</si>
  <si>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</si>
  <si>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</si>
  <si>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</si>
  <si>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</si>
  <si>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</si>
  <si>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</si>
  <si>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</si>
  <si>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</si>
  <si>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</si>
  <si>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</si>
  <si>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</si>
  <si>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</si>
  <si>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</si>
  <si>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</si>
  <si>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</si>
  <si>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</si>
  <si>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</si>
  <si>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</si>
  <si>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</si>
  <si>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</si>
  <si>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</si>
  <si>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</si>
  <si>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</si>
  <si>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</si>
  <si>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</si>
  <si>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</si>
  <si>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</si>
  <si>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</si>
  <si>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</si>
  <si>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</si>
  <si>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</si>
  <si>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</si>
  <si>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</si>
  <si>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</si>
  <si>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</si>
  <si>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</si>
  <si>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</si>
  <si>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</si>
  <si>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</si>
  <si>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</si>
  <si>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</si>
  <si>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</si>
  <si>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</si>
  <si>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</si>
  <si>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</si>
  <si>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</si>
  <si>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</si>
  <si>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</si>
  <si>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</si>
  <si>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</si>
  <si>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</si>
  <si>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</si>
  <si>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</si>
  <si>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</si>
  <si>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</si>
  <si>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</si>
  <si>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</si>
  <si>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</si>
  <si>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</si>
  <si>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</si>
  <si>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</si>
  <si>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</si>
  <si>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</si>
  <si>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</si>
  <si>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</si>
  <si>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</si>
  <si>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</si>
  <si>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</si>
  <si>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</si>
  <si>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</si>
  <si>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</si>
  <si>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</si>
  <si>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</si>
  <si>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</si>
  <si>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</si>
  <si>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</si>
  <si>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</si>
  <si>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</si>
  <si>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</si>
  <si>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</si>
  <si>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</si>
  <si>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</si>
  <si>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</si>
  <si>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</si>
  <si>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</si>
  <si>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</si>
  <si>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</si>
  <si>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</si>
  <si>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</si>
  <si>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</si>
  <si>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</si>
  <si>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</si>
  <si>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</si>
  <si>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</si>
  <si>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</si>
  <si>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</si>
  <si>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</si>
  <si>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</si>
  <si>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</si>
  <si>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</si>
  <si>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</si>
  <si>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</si>
  <si>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</si>
  <si>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</si>
  <si>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</si>
  <si>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</si>
  <si>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</si>
  <si>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</si>
  <si>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</si>
  <si>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</si>
  <si>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</si>
  <si>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</si>
  <si>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</si>
  <si>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</si>
  <si>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</si>
  <si>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</si>
  <si>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</si>
  <si>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</si>
  <si>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</si>
  <si>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</si>
  <si>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</si>
  <si>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</si>
  <si>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</si>
  <si>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</si>
  <si>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</si>
  <si>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</si>
  <si>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</si>
  <si>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</si>
  <si>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</si>
  <si>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</si>
  <si>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</si>
  <si>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</si>
  <si>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</si>
  <si>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</si>
  <si>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</si>
  <si>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</si>
  <si>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</si>
  <si>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</si>
  <si>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</si>
  <si>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</si>
  <si>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</si>
  <si>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</si>
  <si>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</si>
  <si>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</si>
  <si>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</si>
  <si>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</si>
  <si>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</si>
  <si>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</si>
  <si>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</si>
  <si>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</si>
  <si>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</si>
  <si>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</si>
  <si>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</si>
  <si>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</si>
  <si>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</si>
  <si>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</si>
  <si>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</si>
  <si>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</si>
  <si>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</si>
  <si>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</si>
  <si>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</si>
  <si>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</si>
  <si>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</si>
  <si>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</si>
  <si>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</si>
  <si>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</si>
  <si>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</si>
  <si>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</si>
  <si>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</si>
  <si>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</si>
  <si>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</si>
  <si>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</si>
  <si>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</si>
  <si>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</si>
  <si>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</si>
  <si>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</si>
  <si>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</si>
  <si>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</si>
  <si>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</si>
  <si>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</si>
  <si>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</si>
  <si>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</si>
  <si>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</si>
  <si>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</si>
  <si>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</si>
  <si>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</si>
  <si>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</si>
  <si>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</si>
  <si>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</si>
  <si>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</si>
  <si>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</si>
  <si>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</si>
  <si>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</si>
  <si>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</si>
  <si>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</si>
  <si>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</si>
  <si>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</si>
  <si>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</si>
  <si>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</si>
  <si>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</si>
  <si>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</si>
  <si>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</si>
  <si>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</si>
  <si>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</si>
  <si>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</si>
  <si>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</si>
  <si>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</si>
  <si>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</si>
  <si>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</si>
  <si>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</si>
  <si>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</si>
  <si>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</si>
  <si>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</si>
  <si>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</si>
  <si>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</si>
  <si>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</si>
  <si>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</si>
  <si>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</si>
  <si>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</si>
  <si>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</si>
  <si>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</si>
  <si>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</si>
  <si>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</si>
  <si>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</si>
  <si>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</si>
  <si>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</si>
  <si>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</si>
  <si>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</si>
  <si>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</si>
  <si>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</si>
  <si>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</si>
  <si>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</si>
  <si>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</si>
  <si>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</si>
  <si>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</si>
  <si>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</si>
  <si>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</si>
  <si>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</si>
  <si>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</si>
  <si>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</si>
  <si>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</si>
  <si>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</si>
  <si>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</si>
  <si>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</si>
  <si>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</si>
  <si>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</si>
  <si>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</si>
  <si>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</si>
  <si>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</si>
  <si>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</si>
  <si>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</si>
  <si>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</si>
  <si>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</si>
  <si>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</si>
  <si>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</si>
  <si>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</si>
  <si>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</si>
  <si>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</si>
  <si>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</si>
  <si>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</si>
  <si>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</si>
  <si>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</si>
  <si>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</si>
  <si>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</si>
  <si>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</si>
  <si>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</si>
  <si>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</si>
  <si>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</si>
  <si>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</si>
  <si>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</si>
  <si>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</si>
  <si>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</si>
  <si>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</si>
  <si>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</si>
  <si>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</si>
  <si>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</si>
  <si>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</si>
  <si>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</si>
  <si>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</si>
  <si>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</si>
  <si>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</si>
  <si>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</si>
  <si>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</si>
  <si>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</si>
  <si>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</si>
  <si>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</si>
  <si>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</si>
  <si>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</si>
  <si>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</si>
  <si>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</si>
  <si>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</si>
  <si>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</si>
  <si>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</si>
  <si>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</si>
  <si>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</si>
  <si>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</si>
  <si>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</si>
  <si>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</si>
  <si>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</si>
  <si>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</si>
  <si>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</si>
  <si>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</si>
  <si>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</si>
  <si>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</si>
  <si>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</si>
  <si>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</si>
  <si>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</si>
  <si>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</si>
  <si>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</si>
  <si>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</si>
  <si>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</si>
  <si>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</si>
  <si>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</si>
  <si>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</si>
  <si>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</si>
  <si>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</si>
  <si>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</si>
  <si>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</si>
  <si>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</si>
  <si>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</si>
  <si>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</si>
  <si>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</si>
  <si>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</si>
  <si>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</si>
  <si>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</si>
  <si>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</si>
  <si>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</si>
  <si>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</si>
  <si>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</si>
  <si>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</si>
  <si>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</si>
  <si>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</si>
  <si>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</si>
  <si>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</si>
  <si>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</si>
  <si>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</si>
  <si>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</si>
  <si>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</si>
  <si>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</si>
  <si>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</si>
  <si>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</si>
  <si>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</si>
  <si>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</si>
  <si>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</si>
  <si>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</si>
  <si>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</si>
  <si>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</si>
  <si>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</si>
  <si>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</si>
  <si>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</si>
  <si>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</si>
  <si>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</si>
  <si>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</si>
  <si>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</si>
  <si>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</si>
  <si>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</si>
  <si>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</si>
  <si>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</si>
  <si>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</si>
  <si>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</si>
  <si>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</si>
  <si>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</si>
  <si>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</si>
  <si>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</si>
  <si>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</si>
  <si>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</si>
  <si>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</si>
  <si>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</si>
  <si>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</si>
  <si>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</si>
  <si>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</si>
  <si>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</si>
  <si>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</si>
  <si>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</si>
  <si>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</si>
  <si>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</si>
  <si>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</si>
  <si>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</si>
  <si>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</si>
  <si>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</si>
  <si>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</si>
  <si>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</si>
  <si>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</si>
  <si>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</si>
  <si>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</si>
  <si>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</si>
  <si>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</si>
  <si>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</si>
  <si>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</si>
  <si>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</si>
  <si>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</si>
  <si>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</si>
  <si>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</si>
  <si>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</si>
  <si>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</si>
  <si>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</si>
  <si>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</si>
  <si>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</si>
  <si>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</si>
  <si>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</si>
  <si>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</si>
  <si>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</si>
  <si>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</si>
  <si>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</si>
  <si>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</si>
  <si>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</si>
  <si>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</si>
  <si>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</si>
  <si>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</si>
  <si>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</si>
  <si>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</si>
  <si>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</si>
  <si>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</si>
  <si>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</si>
  <si>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</si>
  <si>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</si>
  <si>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</si>
  <si>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</si>
  <si>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</si>
  <si>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</si>
  <si>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</si>
  <si>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</si>
  <si>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</si>
  <si>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</si>
  <si>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</si>
  <si>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</si>
  <si>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</si>
  <si>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</si>
  <si>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</si>
  <si>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</si>
  <si>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</si>
  <si>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</si>
  <si>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</si>
  <si>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</si>
  <si>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</si>
  <si>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</si>
  <si>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</si>
  <si>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</si>
  <si>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</si>
  <si>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</si>
  <si>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</si>
  <si>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</si>
  <si>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</si>
  <si>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</si>
  <si>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</si>
  <si>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</si>
  <si>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</si>
  <si>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</si>
  <si>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</si>
  <si>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</si>
  <si>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</si>
  <si>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</si>
  <si>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</si>
  <si>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</si>
  <si>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</si>
  <si>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</si>
  <si>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</si>
  <si>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</si>
  <si>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</si>
  <si>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</si>
  <si>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</si>
  <si>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</si>
  <si>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</si>
  <si>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</si>
  <si>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</si>
  <si>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</si>
  <si>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</si>
  <si>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</si>
  <si>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</si>
  <si>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</si>
  <si>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</si>
  <si>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</si>
  <si>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</si>
  <si>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</si>
  <si>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</si>
  <si>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</si>
  <si>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</si>
  <si>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</si>
  <si>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</si>
  <si>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</si>
  <si>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</si>
  <si>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</si>
  <si>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</si>
  <si>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</si>
  <si>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</si>
  <si>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</si>
  <si>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</si>
  <si>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</si>
  <si>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</si>
  <si>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</si>
  <si>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</si>
  <si>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</si>
  <si>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</si>
  <si>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</si>
  <si>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</si>
  <si>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</si>
  <si>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</si>
  <si>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</si>
  <si>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</si>
  <si>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</si>
  <si>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</si>
  <si>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</si>
  <si>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</si>
  <si>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</si>
  <si>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</si>
  <si>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</si>
  <si>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</si>
  <si>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</si>
  <si>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</si>
  <si>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</si>
  <si>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</si>
  <si>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</si>
  <si>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</si>
  <si>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</si>
  <si>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</si>
  <si>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</si>
  <si>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</si>
  <si>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</si>
  <si>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</si>
  <si>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</si>
  <si>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</si>
  <si>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</si>
  <si>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</si>
  <si>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</si>
  <si>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</si>
  <si>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</si>
  <si>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</si>
  <si>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</si>
  <si>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</si>
  <si>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</si>
  <si>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</si>
  <si>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</si>
  <si>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</si>
  <si>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</si>
  <si>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</si>
  <si>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</si>
  <si>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</si>
  <si>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</si>
  <si>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</si>
  <si>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</si>
  <si>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</si>
  <si>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</si>
  <si>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</si>
  <si>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</si>
  <si>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</si>
  <si>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</si>
  <si>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</si>
  <si>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</si>
  <si>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</si>
  <si>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</si>
  <si>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</si>
  <si>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</si>
  <si>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</si>
  <si>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</si>
  <si>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</si>
  <si>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</si>
  <si>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</si>
  <si>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</si>
  <si>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</si>
  <si>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</si>
  <si>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</si>
  <si>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</si>
  <si>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</si>
  <si>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</si>
  <si>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</si>
  <si>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</si>
  <si>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</si>
  <si>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</si>
  <si>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</si>
  <si>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</si>
  <si>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</si>
  <si>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</si>
  <si>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</si>
  <si>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</si>
  <si>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</si>
  <si>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</si>
  <si>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</si>
  <si>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</si>
  <si>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</si>
  <si>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</si>
  <si>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</si>
  <si>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</si>
  <si>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</si>
  <si>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</si>
  <si>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</si>
  <si>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</si>
  <si>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</si>
  <si>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</si>
  <si>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</si>
  <si>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</si>
  <si>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</si>
  <si>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</si>
  <si>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</si>
  <si>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</si>
  <si>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</si>
  <si>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</si>
  <si>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</si>
  <si>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</si>
  <si>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</si>
  <si>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</si>
  <si>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</si>
  <si>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</si>
  <si>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</si>
  <si>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</si>
  <si>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</si>
  <si>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</si>
  <si>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</si>
  <si>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</si>
  <si>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</si>
  <si>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</si>
  <si>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</si>
  <si>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</si>
  <si>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</si>
  <si>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</si>
  <si>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</si>
  <si>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</si>
  <si>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</si>
  <si>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</si>
  <si>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</si>
  <si>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</si>
  <si>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</si>
  <si>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</si>
  <si>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</si>
  <si>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</si>
  <si>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</si>
  <si>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</si>
  <si>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</si>
  <si>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</si>
  <si>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</si>
  <si>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</si>
  <si>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</si>
  <si>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</si>
  <si>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</si>
  <si>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</si>
  <si>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</si>
  <si>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</si>
  <si>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</si>
  <si>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</si>
  <si>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</si>
  <si>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</si>
  <si>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</si>
  <si>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</si>
  <si>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</si>
  <si>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</si>
  <si>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</si>
  <si>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</si>
  <si>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</si>
  <si>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</si>
  <si>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</si>
  <si>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</si>
  <si>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</si>
  <si>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</si>
  <si>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</si>
  <si>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</si>
  <si>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</si>
  <si>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</si>
  <si>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</si>
  <si>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</si>
  <si>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</si>
  <si>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</si>
  <si>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</si>
  <si>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</si>
  <si>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</si>
  <si>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</si>
  <si>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</si>
  <si>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</si>
  <si>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</si>
  <si>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</si>
  <si>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</si>
  <si>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</si>
  <si>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</si>
  <si>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</si>
  <si>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</si>
  <si>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</si>
  <si>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</si>
  <si>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</si>
  <si>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</si>
  <si>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</si>
  <si>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</si>
  <si>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</si>
  <si>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</si>
  <si>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</si>
  <si>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</si>
  <si>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</si>
  <si>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</si>
  <si>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</si>
  <si>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</si>
  <si>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</si>
  <si>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</si>
  <si>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</si>
  <si>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</si>
  <si>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</si>
  <si>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</si>
  <si>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</si>
  <si>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</si>
  <si>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</si>
  <si>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</si>
  <si>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</si>
  <si>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</si>
  <si>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</si>
  <si>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</si>
  <si>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</si>
  <si>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</si>
  <si>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</si>
  <si>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</si>
  <si>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</si>
  <si>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</si>
  <si>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</si>
  <si>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</si>
  <si>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</si>
  <si>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</si>
  <si>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</si>
  <si>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</si>
  <si>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</si>
  <si>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</si>
  <si>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</si>
  <si>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</si>
  <si>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</si>
  <si>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</si>
  <si>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</si>
  <si>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</si>
  <si>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</si>
  <si>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</si>
  <si>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</si>
  <si>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</si>
  <si>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</si>
  <si>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</si>
  <si>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</si>
  <si>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</si>
  <si>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</si>
  <si>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</si>
  <si>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</si>
  <si>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</si>
  <si>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</si>
  <si>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</si>
  <si>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</si>
  <si>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</si>
  <si>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</si>
  <si>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</si>
  <si>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</si>
  <si>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</si>
  <si>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</si>
  <si>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</si>
  <si>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</si>
  <si>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</si>
  <si>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</si>
  <si>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</si>
  <si>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</si>
  <si>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</si>
  <si>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</si>
  <si>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</si>
  <si>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</si>
  <si>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</si>
  <si>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</si>
  <si>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</si>
  <si>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</si>
  <si>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</si>
  <si>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</si>
  <si>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</si>
  <si>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</si>
  <si>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</si>
  <si>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</si>
  <si>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</si>
  <si>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</si>
  <si>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</si>
  <si>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</si>
  <si>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</si>
  <si>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</si>
  <si>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</si>
  <si>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</si>
  <si>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</si>
  <si>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</si>
  <si>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</si>
  <si>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</si>
  <si>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</si>
  <si>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</si>
  <si>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</si>
  <si>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</si>
  <si>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</si>
  <si>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</si>
  <si>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</si>
  <si>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</si>
  <si>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</si>
  <si>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</si>
  <si>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</si>
  <si>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</si>
  <si>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</si>
  <si>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</si>
  <si>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</si>
  <si>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</si>
  <si>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</si>
  <si>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</si>
  <si>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</si>
  <si>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</si>
  <si>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</si>
  <si>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</si>
  <si>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</si>
  <si>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</si>
  <si>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</si>
  <si>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</si>
  <si>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</si>
  <si>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</si>
  <si>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</si>
  <si>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</si>
  <si>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</si>
  <si>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</si>
  <si>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</si>
  <si>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</si>
  <si>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</si>
  <si>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</si>
  <si>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</si>
  <si>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</si>
  <si>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</si>
  <si>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</si>
  <si>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</si>
  <si>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</si>
  <si>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</si>
  <si>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</si>
  <si>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</si>
  <si>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</si>
  <si>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</si>
  <si>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</si>
  <si>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</si>
  <si>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</si>
  <si>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</si>
  <si>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</si>
  <si>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</si>
  <si>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</si>
  <si>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</si>
  <si>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</si>
  <si>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</si>
  <si>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</si>
  <si>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</si>
  <si>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</si>
  <si>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</si>
  <si>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</si>
  <si>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</si>
  <si>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</si>
  <si>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</si>
  <si>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</si>
  <si>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</si>
  <si>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</si>
  <si>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</si>
  <si>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</si>
  <si>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</si>
  <si>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</si>
  <si>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</si>
  <si>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</si>
  <si>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</si>
  <si>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</si>
  <si>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</si>
  <si>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</si>
  <si>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</si>
  <si>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</si>
  <si>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</si>
  <si>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</si>
  <si>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</si>
  <si>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</si>
  <si>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</si>
  <si>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</si>
  <si>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</si>
  <si>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</si>
  <si>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</si>
  <si>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</si>
  <si>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</si>
  <si>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</si>
  <si>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</si>
  <si>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</si>
  <si>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</si>
  <si>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</si>
  <si>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</si>
  <si>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</si>
  <si>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</si>
  <si>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</si>
  <si>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</si>
  <si>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</si>
  <si>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</si>
  <si>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</si>
  <si>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</si>
  <si>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</si>
  <si>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</si>
  <si>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</si>
  <si>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</si>
  <si>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</si>
  <si>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</si>
  <si>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</si>
  <si>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</si>
  <si>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</si>
  <si>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</si>
  <si>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</si>
  <si>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</si>
  <si>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</si>
  <si>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</si>
  <si>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</si>
  <si>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</si>
  <si>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</si>
  <si>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</si>
  <si>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</si>
  <si>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</si>
  <si>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</si>
  <si>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</si>
  <si>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</si>
  <si>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</si>
  <si>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</si>
  <si>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</si>
  <si>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</si>
  <si>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</si>
  <si>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</si>
  <si>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</si>
  <si>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</si>
  <si>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</si>
  <si>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</si>
  <si>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</si>
  <si>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</si>
  <si>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</si>
  <si>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</si>
  <si>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</si>
  <si>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</si>
  <si>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</si>
  <si>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</si>
  <si>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</si>
  <si>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</si>
  <si>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</si>
  <si>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</si>
  <si>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</si>
  <si>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</si>
  <si>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</si>
  <si>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</si>
  <si>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</si>
  <si>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</si>
  <si>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</si>
  <si>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</si>
  <si>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</si>
  <si>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</si>
  <si>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</si>
  <si>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</si>
  <si>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</si>
  <si>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</si>
  <si>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</si>
  <si>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</si>
  <si>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</si>
  <si>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</si>
  <si>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</si>
  <si>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</si>
  <si>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</si>
  <si>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</si>
  <si>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</si>
  <si>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</si>
  <si>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</si>
  <si>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</si>
  <si>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</si>
  <si>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</si>
  <si>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</si>
  <si>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</si>
  <si>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</si>
  <si>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</si>
  <si>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</si>
  <si>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</si>
  <si>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</si>
  <si>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</si>
  <si>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</si>
  <si>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</si>
  <si>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</si>
  <si>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</si>
  <si>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</si>
  <si>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</si>
  <si>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</si>
  <si>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</si>
  <si>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</si>
  <si>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</si>
  <si>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</si>
  <si>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</si>
  <si>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</si>
  <si>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</si>
  <si>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</si>
  <si>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</si>
  <si>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</si>
  <si>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</si>
  <si>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</si>
  <si>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</si>
  <si>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</si>
  <si>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</si>
  <si>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</si>
  <si>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</si>
  <si>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</si>
  <si>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</si>
  <si>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</si>
  <si>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</si>
  <si>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</si>
  <si>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</si>
  <si>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</si>
  <si>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</si>
  <si>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</si>
  <si>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</si>
  <si>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</si>
  <si>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</si>
  <si>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</si>
  <si>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</si>
  <si>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</si>
  <si>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</si>
  <si>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</si>
  <si>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</si>
  <si>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</si>
  <si>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</si>
  <si>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</si>
  <si>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</si>
  <si>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</si>
  <si>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</si>
  <si>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</si>
  <si>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</si>
  <si>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</si>
  <si>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</si>
  <si>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</si>
  <si>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</si>
  <si>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</si>
  <si>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</si>
  <si>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</si>
  <si>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</si>
  <si>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</si>
  <si>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</si>
  <si>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</si>
  <si>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</si>
  <si>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</si>
  <si>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</si>
  <si>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</si>
  <si>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</si>
  <si>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</si>
  <si>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</si>
  <si>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</si>
  <si>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</si>
  <si>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</si>
  <si>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</si>
  <si>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</si>
  <si>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</si>
  <si>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</si>
  <si>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</si>
  <si>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</si>
  <si>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</si>
  <si>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</si>
  <si>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</si>
  <si>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</si>
  <si>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</si>
  <si>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</si>
  <si>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</si>
  <si>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</si>
  <si>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</si>
  <si>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</si>
  <si>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</si>
  <si>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</si>
  <si>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</si>
  <si>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</si>
  <si>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</si>
  <si>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</si>
  <si>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</si>
  <si>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</si>
  <si>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</si>
  <si>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</si>
  <si>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</si>
  <si>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</si>
  <si>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</si>
  <si>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</si>
  <si>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</si>
  <si>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</si>
  <si>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</si>
  <si>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</si>
  <si>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</si>
  <si>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</si>
  <si>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</si>
  <si>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</si>
  <si>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</si>
  <si>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</si>
  <si>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</si>
  <si>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</si>
  <si>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</si>
  <si>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</si>
  <si>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</si>
  <si>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</si>
  <si>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</si>
  <si>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</si>
  <si>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</si>
  <si>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</si>
  <si>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</si>
  <si>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</si>
  <si>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</si>
  <si>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</si>
  <si>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</si>
  <si>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</si>
  <si>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</si>
  <si>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</si>
  <si>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</si>
  <si>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</si>
  <si>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</si>
  <si>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</si>
  <si>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</si>
  <si>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</si>
  <si>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</si>
  <si>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</si>
  <si>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</si>
  <si>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</si>
  <si>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</si>
  <si>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</si>
  <si>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</si>
  <si>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</si>
  <si>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</si>
  <si>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</si>
  <si>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</si>
  <si>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</si>
  <si>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</si>
  <si>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</si>
  <si>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</si>
  <si>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</si>
  <si>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</si>
  <si>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</si>
  <si>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</si>
  <si>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</si>
  <si>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</si>
  <si>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</si>
  <si>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</si>
  <si>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</si>
  <si>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</si>
  <si>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</si>
  <si>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</si>
  <si>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</si>
  <si>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</si>
  <si>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</si>
  <si>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</si>
  <si>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</si>
  <si>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</si>
  <si>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</si>
  <si>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</si>
  <si>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</si>
  <si>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</si>
  <si>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</si>
  <si>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</si>
  <si>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</si>
  <si>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</si>
  <si>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</si>
  <si>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</si>
  <si>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</si>
  <si>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</si>
  <si>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</si>
  <si>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</si>
  <si>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</si>
  <si>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</si>
  <si>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</si>
  <si>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</si>
  <si>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</si>
  <si>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</si>
  <si>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</si>
  <si>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</si>
  <si>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</si>
  <si>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</si>
  <si>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</si>
  <si>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</si>
  <si>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</si>
  <si>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</si>
  <si>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</si>
  <si>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</si>
  <si>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</si>
  <si>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</si>
  <si>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</si>
  <si>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</si>
  <si>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</si>
  <si>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</si>
  <si>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</si>
  <si>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</si>
  <si>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</si>
  <si>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</si>
  <si>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</si>
  <si>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</si>
  <si>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</si>
  <si>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</si>
  <si>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</si>
  <si>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</si>
  <si>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</si>
  <si>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</si>
  <si>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</si>
  <si>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</si>
  <si>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</si>
  <si>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</si>
  <si>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</si>
  <si>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</si>
  <si>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</si>
  <si>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</si>
  <si>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</si>
  <si>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</si>
  <si>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</si>
  <si>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</si>
  <si>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</si>
  <si>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</si>
  <si>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</si>
  <si>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</si>
  <si>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</si>
  <si>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</si>
  <si>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</si>
  <si>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</si>
  <si>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</si>
  <si>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</si>
  <si>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</si>
  <si>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</si>
  <si>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</si>
  <si>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</si>
  <si>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</si>
  <si>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</si>
  <si>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</si>
  <si>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</si>
  <si>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</si>
  <si>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</si>
  <si>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</si>
  <si>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</si>
  <si>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</si>
  <si>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</si>
  <si>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</si>
  <si>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</si>
  <si>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</si>
  <si>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</si>
  <si>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</si>
  <si>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</si>
  <si>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</si>
  <si>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</si>
  <si>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</si>
  <si>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</si>
  <si>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</si>
  <si>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</si>
  <si>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</si>
  <si>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</si>
  <si>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</si>
  <si>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</si>
  <si>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</si>
  <si>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</si>
  <si>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</si>
  <si>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</si>
  <si>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</si>
  <si>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</si>
  <si>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</si>
  <si>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</si>
  <si>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</si>
  <si>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</si>
  <si>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</si>
  <si>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</si>
  <si>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</si>
  <si>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</si>
  <si>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</si>
  <si>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</si>
  <si>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</si>
  <si>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</si>
  <si>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</si>
  <si>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</si>
  <si>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</si>
  <si>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</si>
  <si>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</si>
  <si>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</si>
  <si>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</si>
  <si>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</si>
  <si>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</si>
  <si>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</si>
  <si>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</si>
  <si>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</si>
  <si>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</si>
  <si>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</si>
  <si>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</si>
  <si>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</si>
  <si>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</si>
  <si>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</si>
  <si>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</si>
  <si>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</si>
  <si>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</si>
  <si>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</si>
  <si>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</si>
  <si>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</si>
  <si>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</si>
  <si>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</si>
  <si>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</si>
  <si>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</si>
  <si>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</si>
  <si>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</si>
  <si>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</si>
  <si>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</si>
  <si>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</si>
  <si>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</si>
  <si>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</si>
  <si>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</si>
  <si>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</si>
  <si>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</si>
  <si>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</si>
  <si>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</si>
  <si>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</si>
  <si>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</si>
  <si>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</si>
  <si>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</si>
  <si>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</si>
  <si>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</si>
  <si>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</si>
  <si>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</si>
  <si>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</si>
  <si>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</si>
  <si>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</si>
  <si>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</si>
  <si>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</si>
  <si>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</si>
  <si>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</si>
  <si>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</si>
  <si>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</si>
  <si>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</si>
  <si>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</si>
  <si>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</si>
  <si>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</si>
  <si>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</si>
  <si>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</si>
  <si>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</si>
  <si>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</si>
  <si>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</si>
  <si>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</si>
  <si>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</si>
  <si>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</si>
  <si>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</si>
  <si>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</si>
  <si>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</si>
  <si>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</si>
  <si>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</si>
  <si>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</si>
  <si>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</si>
  <si>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</si>
  <si>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</si>
  <si>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</si>
  <si>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</si>
  <si>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</si>
  <si>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</si>
  <si>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</si>
  <si>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</si>
  <si>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</si>
  <si>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</si>
  <si>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</si>
  <si>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</si>
  <si>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</si>
  <si>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</si>
  <si>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</si>
  <si>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</si>
  <si>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</si>
  <si>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</si>
  <si>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</si>
  <si>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</si>
  <si>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</si>
  <si>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</si>
  <si>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</si>
  <si>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</si>
  <si>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</si>
  <si>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</si>
  <si>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</si>
  <si>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</si>
  <si>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</si>
  <si>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</si>
  <si>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</si>
  <si>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</si>
  <si>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</si>
  <si>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</si>
  <si>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</si>
  <si>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</si>
  <si>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</si>
  <si>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</si>
  <si>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</si>
  <si>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</si>
  <si>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</si>
  <si>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</si>
  <si>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</si>
  <si>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</si>
  <si>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</si>
  <si>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</si>
  <si>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</si>
  <si>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</si>
  <si>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</si>
  <si>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</si>
  <si>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</si>
  <si>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</si>
  <si>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</si>
  <si>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</si>
  <si>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</si>
  <si>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</si>
  <si>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</si>
  <si>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</si>
  <si>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</si>
  <si>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</si>
  <si>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</si>
  <si>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</si>
  <si>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</si>
  <si>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</si>
  <si>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</si>
  <si>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</si>
  <si>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</si>
  <si>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</si>
  <si>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</si>
  <si>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</si>
  <si>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</si>
  <si>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</si>
  <si>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</si>
  <si>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</si>
  <si>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</si>
  <si>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</si>
  <si>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</si>
  <si>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</si>
  <si>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</si>
  <si>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</si>
  <si>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</si>
  <si>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</si>
  <si>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</si>
  <si>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</si>
  <si>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</si>
  <si>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</si>
  <si>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</si>
  <si>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</si>
  <si>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</si>
  <si>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</si>
  <si>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</si>
  <si>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</si>
  <si>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</si>
  <si>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</si>
  <si>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</si>
  <si>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</si>
  <si>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</si>
  <si>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</si>
  <si>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</si>
  <si>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</si>
  <si>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</si>
  <si>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</si>
  <si>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</si>
  <si>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</si>
  <si>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</si>
  <si>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</si>
  <si>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</si>
  <si>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</si>
  <si>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</si>
  <si>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</si>
  <si>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</si>
  <si>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</si>
  <si>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</si>
  <si>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</si>
  <si>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</si>
  <si>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</si>
  <si>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</si>
  <si>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</si>
  <si>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</si>
  <si>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</si>
  <si>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</si>
  <si>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</si>
  <si>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</si>
  <si>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</si>
  <si>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</si>
  <si>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</si>
  <si>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</si>
  <si>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</si>
  <si>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</si>
  <si>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</si>
  <si>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</si>
  <si>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</si>
  <si>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</si>
  <si>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</si>
  <si>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</si>
  <si>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</si>
  <si>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</si>
  <si>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</si>
  <si>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</si>
  <si>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</si>
  <si>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</si>
  <si>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</si>
  <si>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</si>
  <si>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</si>
  <si>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</si>
  <si>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</si>
  <si>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</si>
  <si>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</si>
  <si>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</si>
  <si>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</si>
  <si>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</si>
  <si>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</si>
  <si>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</si>
  <si>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</si>
  <si>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</si>
  <si>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</si>
  <si>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</si>
  <si>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</si>
  <si>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</si>
  <si>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</si>
  <si>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</si>
  <si>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</si>
  <si>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</si>
  <si>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</si>
  <si>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</si>
  <si>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</si>
  <si>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</si>
  <si>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</si>
  <si>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</si>
  <si>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</si>
  <si>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</si>
  <si>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</si>
  <si>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</si>
  <si>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</si>
  <si>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</si>
  <si>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</si>
  <si>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</si>
  <si>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</si>
  <si>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</si>
  <si>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</si>
  <si>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</si>
  <si>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</si>
  <si>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</si>
  <si>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</si>
  <si>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</si>
  <si>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</si>
  <si>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</si>
  <si>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</si>
  <si>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</si>
  <si>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</si>
  <si>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</si>
  <si>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</si>
  <si>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</si>
  <si>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</si>
  <si>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</si>
  <si>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</si>
  <si>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</si>
  <si>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</si>
  <si>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</si>
  <si>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</si>
  <si>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</si>
  <si>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</si>
  <si>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</si>
  <si>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</si>
  <si>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</si>
  <si>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</si>
  <si>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</si>
  <si>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</si>
  <si>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</si>
  <si>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</si>
  <si>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</si>
  <si>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</si>
  <si>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</si>
  <si>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</si>
  <si>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</si>
  <si>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</si>
  <si>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</si>
  <si>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</si>
  <si>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</si>
  <si>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</si>
  <si>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</si>
  <si>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</si>
  <si>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</si>
  <si>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</si>
  <si>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</si>
  <si>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</si>
  <si>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</si>
  <si>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</si>
  <si>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</si>
  <si>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</si>
  <si>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</si>
  <si>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</si>
  <si>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</si>
  <si>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</si>
  <si>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</si>
  <si>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</si>
  <si>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</si>
  <si>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</si>
  <si>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</si>
  <si>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</si>
  <si>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</si>
  <si>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</si>
  <si>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</si>
  <si>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</si>
  <si>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</si>
  <si>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</si>
  <si>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</si>
  <si>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</si>
  <si>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</si>
  <si>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</si>
  <si>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</si>
  <si>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</si>
  <si>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</si>
  <si>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</si>
  <si>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</si>
  <si>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</si>
  <si>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</si>
  <si>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</si>
  <si>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</si>
  <si>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</si>
  <si>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</si>
  <si>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</si>
  <si>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</si>
  <si>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</si>
  <si>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</si>
  <si>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</si>
  <si>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</si>
  <si>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</si>
  <si>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</si>
  <si>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</si>
  <si>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</si>
  <si>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</si>
  <si>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</si>
  <si>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</si>
  <si>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</si>
  <si>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</si>
  <si>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</si>
  <si>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</si>
  <si>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</si>
  <si>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</si>
  <si>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</si>
  <si>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</si>
  <si>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</si>
  <si>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</si>
  <si>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</si>
  <si>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</si>
  <si>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</si>
  <si>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</si>
  <si>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</si>
  <si>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</si>
  <si>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</si>
  <si>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</si>
  <si>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</si>
  <si>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</si>
  <si>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</si>
  <si>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</si>
  <si>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</si>
  <si>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</si>
  <si>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</si>
  <si>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</si>
  <si>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</si>
  <si>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</si>
  <si>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</si>
  <si>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</si>
  <si>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</si>
  <si>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</si>
  <si>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</si>
  <si>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</si>
  <si>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</si>
  <si>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</si>
  <si>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</si>
  <si>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</si>
  <si>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</si>
  <si>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</si>
  <si>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</si>
  <si>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</si>
  <si>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</si>
  <si>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</si>
  <si>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</si>
  <si>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</si>
  <si>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</si>
  <si>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</si>
  <si>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</si>
  <si>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</si>
  <si>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</si>
  <si>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</si>
  <si>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</si>
  <si>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</si>
  <si>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</si>
  <si>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</si>
  <si>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</si>
  <si>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</si>
  <si>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</si>
  <si>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</si>
  <si>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</si>
  <si>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</si>
  <si>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</si>
  <si>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</si>
  <si>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</si>
  <si>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</si>
  <si>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</si>
  <si>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</si>
  <si>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</si>
  <si>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</si>
  <si>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</si>
  <si>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</si>
  <si>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</si>
  <si>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</si>
  <si>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</si>
  <si>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</si>
  <si>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</si>
  <si>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</si>
  <si>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</si>
  <si>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</si>
  <si>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</si>
  <si>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</si>
  <si>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</si>
  <si>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</si>
  <si>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</si>
  <si>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</si>
  <si>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</si>
  <si>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</si>
  <si>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</si>
  <si>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</si>
  <si>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</si>
  <si>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</si>
  <si>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</si>
  <si>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</si>
  <si>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</si>
  <si>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</si>
  <si>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</si>
  <si>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</si>
  <si>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</si>
  <si>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</si>
  <si>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</si>
  <si>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</si>
  <si>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</si>
  <si>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</si>
  <si>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</si>
  <si>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</si>
  <si>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</si>
  <si>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</si>
  <si>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</si>
  <si>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</si>
  <si>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</si>
  <si>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</si>
  <si>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</si>
  <si>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</si>
  <si>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</si>
  <si>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</si>
  <si>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</si>
  <si>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</si>
  <si>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</si>
  <si>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</si>
  <si>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</si>
  <si>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</si>
  <si>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</si>
  <si>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</si>
  <si>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</si>
  <si>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</si>
  <si>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</si>
  <si>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</si>
  <si>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</si>
  <si>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</si>
  <si>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</si>
  <si>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</si>
  <si>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</si>
  <si>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</si>
  <si>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</si>
  <si>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</si>
  <si>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</si>
  <si>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</si>
  <si>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</si>
  <si>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</si>
  <si>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</si>
  <si>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</si>
  <si>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</si>
  <si>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</si>
  <si>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</si>
  <si>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</si>
  <si>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</si>
  <si>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</si>
  <si>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</si>
  <si>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</si>
  <si>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</si>
  <si>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</si>
  <si>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</si>
  <si>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</si>
  <si>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</si>
  <si>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</si>
  <si>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</si>
  <si>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</si>
  <si>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</si>
  <si>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</si>
  <si>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</si>
  <si>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</si>
  <si>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</si>
  <si>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</si>
  <si>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</si>
  <si>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</si>
  <si>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</si>
  <si>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</si>
  <si>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</si>
  <si>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</si>
  <si>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</si>
  <si>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</si>
  <si>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</si>
  <si>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</si>
  <si>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</si>
  <si>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</si>
  <si>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</si>
  <si>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</si>
  <si>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</si>
  <si>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</si>
  <si>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</si>
  <si>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</si>
  <si>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</si>
  <si>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</si>
  <si>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</si>
  <si>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</si>
  <si>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</si>
  <si>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</si>
  <si>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</si>
  <si>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</si>
  <si>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</si>
  <si>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</si>
  <si>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</si>
  <si>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</si>
  <si>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</si>
  <si>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</si>
  <si>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</si>
  <si>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</si>
  <si>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</si>
  <si>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</si>
  <si>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</si>
  <si>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</si>
  <si>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</si>
  <si>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</si>
  <si>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</si>
  <si>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</si>
  <si>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</si>
  <si>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</si>
  <si>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</si>
  <si>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</si>
  <si>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</si>
  <si>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</si>
  <si>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</si>
  <si>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</si>
  <si>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</si>
  <si>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</si>
  <si>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</si>
  <si>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</si>
  <si>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</si>
  <si>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</si>
  <si>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</si>
  <si>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</si>
  <si>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</si>
  <si>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</si>
  <si>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</si>
  <si>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</si>
  <si>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</si>
  <si>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</si>
  <si>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</si>
  <si>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</si>
  <si>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</si>
  <si>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</si>
  <si>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</si>
  <si>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</si>
  <si>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</si>
  <si>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</si>
  <si>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</si>
  <si>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</si>
  <si>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</si>
  <si>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</si>
  <si>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</si>
  <si>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</si>
  <si>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</si>
  <si>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</si>
  <si>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</si>
  <si>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</si>
  <si>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</si>
  <si>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</si>
  <si>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</si>
  <si>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</si>
  <si>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</si>
  <si>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</si>
  <si>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</si>
  <si>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</si>
  <si>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</si>
  <si>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</si>
  <si>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</si>
  <si>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</si>
  <si>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</si>
  <si>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</si>
  <si>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</si>
  <si>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</si>
  <si>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</si>
  <si>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</si>
  <si>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</si>
  <si>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</si>
  <si>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</si>
  <si>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</si>
  <si>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</si>
  <si>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</si>
  <si>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</si>
  <si>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</si>
  <si>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</si>
  <si>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</si>
  <si>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</si>
  <si>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</si>
  <si>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</si>
  <si>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</si>
  <si>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</si>
  <si>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</si>
  <si>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</si>
  <si>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</si>
  <si>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</si>
  <si>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</si>
  <si>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</si>
  <si>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</si>
  <si>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</si>
  <si>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</si>
  <si>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</si>
  <si>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</si>
  <si>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</si>
  <si>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</si>
  <si>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</si>
  <si>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</si>
  <si>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</si>
  <si>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</si>
  <si>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</si>
  <si>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</si>
  <si>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</si>
  <si>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</si>
  <si>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</si>
  <si>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</si>
  <si>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</si>
  <si>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</si>
  <si>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</si>
  <si>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</si>
  <si>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</si>
  <si>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</si>
  <si>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</si>
  <si>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</si>
  <si>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</si>
  <si>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</si>
  <si>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</si>
  <si>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</si>
  <si>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</si>
  <si>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</si>
  <si>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</si>
  <si>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</si>
  <si>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</si>
  <si>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</si>
  <si>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</si>
  <si>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</si>
  <si>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</si>
  <si>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</si>
  <si>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</si>
  <si>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</si>
  <si>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</si>
  <si>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</si>
  <si>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</si>
  <si>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</si>
  <si>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</si>
  <si>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</si>
  <si>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</si>
  <si>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</si>
  <si>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</si>
  <si>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</si>
  <si>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</si>
  <si>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</si>
  <si>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</si>
  <si>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</si>
  <si>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</si>
  <si>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</si>
  <si>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</si>
  <si>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</si>
  <si>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</si>
  <si>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</si>
  <si>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</si>
  <si>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</si>
  <si>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</si>
  <si>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</si>
  <si>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</si>
  <si>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</si>
  <si>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</si>
  <si>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</si>
  <si>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</si>
  <si>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</si>
  <si>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</si>
  <si>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</si>
  <si>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</si>
  <si>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</si>
  <si>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</si>
  <si>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</si>
  <si>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</si>
  <si>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</si>
  <si>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</si>
  <si>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</si>
  <si>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</si>
  <si>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</si>
  <si>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</si>
  <si>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</si>
  <si>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</si>
  <si>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</si>
  <si>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</si>
  <si>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</si>
  <si>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</si>
  <si>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</si>
  <si>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</si>
  <si>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</si>
  <si>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</si>
  <si>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</si>
  <si>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</si>
  <si>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</si>
  <si>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</si>
  <si>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</si>
  <si>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</si>
  <si>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</si>
  <si>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</si>
  <si>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</si>
  <si>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</si>
  <si>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</si>
  <si>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</si>
  <si>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</si>
  <si>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</si>
  <si>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</si>
  <si>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</si>
  <si>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</si>
  <si>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</si>
  <si>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</si>
  <si>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</si>
  <si>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</si>
  <si>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</si>
  <si>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</si>
  <si>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</si>
  <si>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</si>
  <si>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</si>
  <si>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</si>
  <si>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</si>
  <si>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</si>
  <si>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</si>
  <si>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</si>
  <si>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</si>
  <si>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</si>
  <si>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</si>
  <si>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</si>
  <si>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</si>
  <si>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</si>
  <si>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</si>
  <si>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</si>
  <si>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</si>
  <si>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</si>
  <si>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</si>
  <si>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</si>
  <si>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</si>
  <si>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</si>
  <si>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</si>
  <si>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</si>
  <si>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</si>
  <si>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</si>
  <si>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</si>
  <si>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</si>
  <si>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</si>
  <si>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</si>
  <si>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</si>
  <si>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</si>
  <si>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</si>
  <si>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</si>
  <si>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</si>
  <si>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</si>
  <si>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</si>
  <si>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</si>
  <si>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</si>
  <si>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</si>
  <si>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</si>
  <si>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</si>
  <si>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</si>
  <si>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</si>
  <si>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</si>
  <si>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</si>
  <si>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</si>
  <si>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</si>
  <si>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</si>
  <si>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</si>
  <si>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</si>
  <si>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</si>
  <si>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</si>
  <si>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</si>
  <si>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</si>
  <si>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</si>
  <si>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</si>
  <si>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</si>
  <si>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</si>
  <si>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</si>
  <si>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</si>
  <si>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</si>
  <si>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</si>
  <si>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</si>
  <si>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</si>
  <si>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</si>
  <si>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</si>
  <si>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</si>
  <si>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</si>
  <si>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</si>
  <si>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</si>
  <si>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</si>
  <si>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</si>
  <si>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</si>
  <si>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</si>
  <si>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</si>
  <si>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</si>
  <si>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</si>
  <si>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</si>
  <si>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</si>
  <si>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</si>
  <si>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</si>
  <si>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</si>
  <si>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</si>
  <si>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</si>
  <si>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</si>
  <si>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</si>
  <si>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</si>
  <si>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</si>
  <si>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</si>
  <si>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</si>
  <si>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</si>
  <si>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</si>
  <si>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</si>
  <si>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</si>
  <si>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</si>
  <si>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</si>
  <si>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</si>
  <si>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</si>
  <si>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</si>
  <si>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</si>
  <si>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</si>
  <si>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</si>
  <si>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</si>
  <si>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</si>
  <si>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</si>
  <si>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</si>
  <si>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</si>
  <si>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</si>
  <si>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</si>
  <si>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</si>
  <si>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</si>
  <si>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</si>
  <si>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</si>
  <si>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</si>
  <si>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</si>
  <si>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</si>
  <si>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</si>
  <si>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</si>
  <si>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</si>
  <si>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</si>
  <si>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</si>
  <si>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</si>
  <si>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</si>
  <si>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</si>
  <si>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</si>
  <si>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</si>
  <si>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</si>
  <si>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</si>
  <si>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</si>
  <si>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</si>
  <si>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</si>
  <si>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</si>
  <si>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</si>
  <si>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</si>
  <si>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</si>
  <si>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</si>
  <si>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</si>
  <si>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</si>
  <si>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</si>
  <si>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</si>
  <si>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</si>
  <si>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</si>
  <si>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</si>
  <si>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</si>
  <si>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</si>
  <si>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</si>
  <si>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</si>
  <si>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</si>
  <si>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</si>
  <si>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</si>
  <si>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</si>
  <si>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</si>
  <si>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</si>
  <si>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</si>
  <si>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</si>
  <si>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</si>
  <si>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</si>
  <si>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</si>
  <si>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</si>
  <si>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</si>
  <si>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</si>
  <si>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</si>
  <si>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</si>
  <si>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</si>
  <si>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</si>
  <si>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</si>
  <si>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</si>
  <si>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</si>
  <si>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</si>
  <si>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</si>
  <si>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</si>
  <si>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</si>
  <si>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</si>
  <si>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</si>
  <si>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</si>
  <si>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</si>
  <si>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</si>
  <si>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</si>
  <si>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</si>
  <si>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</si>
  <si>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</si>
  <si>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</si>
  <si>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</si>
  <si>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</si>
  <si>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</si>
  <si>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</si>
  <si>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</si>
  <si>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</si>
  <si>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</si>
  <si>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</si>
  <si>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</si>
  <si>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</si>
  <si>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</si>
  <si>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</si>
  <si>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</si>
  <si>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</si>
  <si>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</si>
  <si>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</si>
  <si>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</si>
  <si>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</si>
  <si>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</si>
  <si>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</si>
  <si>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</si>
  <si>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</si>
  <si>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</si>
  <si>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</si>
  <si>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</si>
  <si>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</si>
  <si>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</si>
  <si>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</si>
  <si>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</si>
  <si>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</si>
  <si>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</si>
  <si>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</si>
  <si>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</si>
  <si>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</si>
  <si>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</si>
  <si>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</si>
  <si>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</si>
  <si>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</si>
  <si>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</si>
  <si>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</si>
  <si>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</si>
  <si>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</si>
  <si>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</si>
  <si>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</si>
  <si>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</si>
  <si>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</si>
  <si>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</si>
  <si>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</si>
  <si>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</si>
  <si>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</si>
  <si>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</si>
  <si>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</si>
  <si>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</si>
  <si>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</si>
  <si>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</si>
  <si>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</si>
  <si>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</si>
  <si>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</si>
  <si>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</si>
  <si>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</si>
  <si>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</si>
  <si>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</si>
  <si>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</si>
  <si>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</si>
  <si>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</si>
  <si>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</si>
  <si>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</si>
  <si>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</si>
  <si>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</si>
  <si>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</si>
  <si>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</si>
  <si>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</si>
  <si>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</si>
  <si>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</si>
  <si>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</si>
  <si>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</si>
  <si>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</si>
  <si>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</si>
  <si>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</si>
  <si>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</si>
  <si>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</si>
  <si>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</si>
  <si>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</si>
  <si>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</si>
  <si>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</si>
  <si>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</si>
  <si>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</si>
  <si>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</si>
  <si>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</si>
  <si>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</si>
  <si>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</si>
  <si>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</si>
  <si>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</si>
  <si>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</si>
  <si>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</si>
  <si>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</si>
  <si>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</si>
  <si>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</si>
  <si>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</si>
  <si>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</si>
  <si>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</si>
  <si>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</si>
  <si>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</si>
  <si>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</si>
  <si>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</si>
  <si>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</si>
  <si>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</si>
  <si>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</si>
  <si>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</si>
  <si>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</si>
  <si>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</si>
  <si>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</si>
  <si>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</si>
  <si>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</si>
  <si>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</si>
  <si>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</si>
  <si>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</si>
  <si>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</si>
  <si>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</si>
  <si>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</si>
  <si>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</si>
  <si>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</si>
  <si>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</si>
  <si>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</si>
  <si>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</si>
  <si>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</si>
  <si>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</si>
  <si>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</si>
  <si>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</si>
  <si>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</si>
  <si>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</si>
  <si>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</si>
  <si>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</si>
  <si>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</si>
  <si>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</si>
  <si>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</si>
  <si>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</si>
  <si>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</si>
  <si>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</si>
  <si>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</si>
  <si>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</si>
  <si>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</si>
  <si>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</si>
  <si>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</si>
  <si>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</si>
  <si>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</si>
  <si>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</si>
  <si>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</si>
  <si>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</si>
  <si>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</si>
  <si>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</si>
  <si>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</si>
  <si>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</si>
  <si>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</si>
  <si>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</si>
  <si>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</si>
  <si>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</si>
  <si>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</si>
  <si>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</si>
  <si>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</si>
  <si>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</si>
  <si>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</si>
  <si>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</si>
  <si>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</si>
  <si>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</si>
  <si>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</si>
  <si>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</si>
  <si>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</si>
  <si>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</si>
  <si>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</si>
  <si>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</si>
  <si>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</si>
  <si>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</si>
  <si>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</si>
  <si>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</si>
  <si>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</si>
  <si>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</si>
  <si>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</si>
  <si>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</si>
  <si>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</si>
  <si>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</si>
  <si>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</si>
  <si>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</si>
  <si>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</si>
  <si>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</si>
  <si>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</si>
  <si>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</si>
  <si>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</si>
  <si>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</si>
  <si>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</si>
  <si>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</si>
  <si>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</si>
  <si>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</si>
  <si>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</si>
  <si>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</si>
  <si>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</si>
  <si>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</si>
  <si>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</si>
  <si>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</si>
  <si>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</si>
  <si>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</si>
  <si>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</si>
  <si>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</si>
  <si>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</si>
  <si>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</si>
  <si>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</si>
  <si>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</si>
  <si>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</si>
  <si>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</si>
  <si>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</si>
  <si>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</si>
  <si>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</si>
  <si>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</si>
  <si>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</si>
  <si>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</si>
  <si>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</si>
  <si>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</si>
  <si>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</si>
  <si>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</si>
  <si>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</si>
  <si>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</si>
  <si>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</si>
  <si>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</si>
  <si>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</si>
  <si>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</si>
  <si>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</si>
  <si>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</si>
  <si>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</si>
  <si>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</si>
  <si>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</si>
  <si>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</si>
  <si>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</si>
  <si>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</si>
  <si>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</si>
  <si>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</si>
  <si>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</si>
  <si>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</si>
  <si>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</si>
  <si>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</si>
  <si>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</si>
  <si>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</si>
  <si>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</si>
  <si>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</si>
  <si>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</si>
  <si>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</si>
  <si>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</si>
  <si>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</si>
  <si>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</si>
  <si>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</si>
  <si>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</si>
  <si>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</si>
  <si>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</si>
  <si>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</si>
  <si>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</si>
  <si>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</si>
  <si>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</si>
  <si>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</si>
  <si>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</si>
  <si>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</si>
  <si>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</si>
  <si>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</si>
  <si>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</si>
  <si>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</si>
  <si>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</si>
  <si>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</si>
  <si>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</si>
  <si>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</si>
  <si>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</si>
  <si>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</si>
  <si>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</si>
  <si>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</si>
  <si>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</si>
  <si>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</si>
  <si>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</si>
  <si>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</si>
  <si>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</si>
  <si>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</si>
  <si>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</si>
  <si>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</si>
  <si>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</si>
  <si>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</si>
  <si>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</si>
  <si>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</si>
  <si>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</si>
  <si>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</si>
  <si>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</si>
  <si>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</si>
  <si>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</si>
  <si>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</si>
  <si>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</si>
  <si>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</si>
  <si>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</si>
  <si>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</si>
  <si>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</si>
  <si>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</si>
  <si>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</si>
  <si>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</si>
  <si>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</si>
  <si>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</si>
  <si>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</si>
  <si>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</si>
  <si>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</si>
  <si>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</si>
  <si>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</si>
  <si>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</si>
  <si>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</si>
  <si>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</si>
  <si>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</si>
  <si>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</si>
  <si>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</si>
  <si>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</si>
  <si>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</si>
  <si>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</si>
  <si>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</si>
  <si>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</si>
  <si>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</si>
  <si>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</si>
  <si>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</si>
  <si>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</si>
  <si>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</si>
  <si>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</si>
  <si>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</si>
  <si>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</si>
  <si>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</si>
  <si>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</si>
  <si>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</si>
  <si>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</si>
  <si>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</si>
  <si>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</si>
  <si>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</si>
  <si>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</si>
  <si>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</si>
  <si>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</si>
  <si>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</si>
  <si>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</si>
  <si>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</si>
  <si>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</si>
  <si>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</si>
  <si>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</si>
  <si>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</si>
  <si>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</si>
  <si>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</si>
  <si>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</si>
  <si>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</si>
  <si>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</si>
  <si>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</si>
  <si>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</si>
  <si>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</si>
  <si>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</si>
  <si>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</si>
  <si>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</si>
  <si>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</si>
  <si>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</si>
  <si>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</si>
  <si>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</si>
  <si>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</si>
  <si>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</si>
  <si>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</si>
  <si>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</si>
  <si>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</si>
  <si>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</si>
  <si>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</si>
  <si>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</si>
  <si>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</si>
  <si>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</si>
  <si>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</si>
  <si>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</si>
  <si>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</si>
  <si>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</si>
  <si>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</si>
  <si>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</si>
  <si>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</si>
  <si>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</si>
  <si>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</si>
  <si>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</si>
  <si>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</si>
  <si>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</si>
  <si>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</si>
  <si>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</si>
  <si>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</si>
  <si>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</si>
  <si>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</si>
  <si>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</si>
  <si>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</si>
  <si>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</si>
  <si>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</si>
  <si>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</si>
  <si>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</si>
  <si>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</si>
  <si>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</si>
  <si>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</si>
  <si>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</si>
  <si>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</si>
  <si>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</si>
  <si>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</si>
  <si>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</si>
  <si>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</si>
  <si>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</si>
  <si>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</si>
  <si>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</si>
  <si>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</si>
  <si>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</si>
  <si>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</si>
  <si>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</si>
  <si>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</si>
  <si>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</si>
  <si>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</si>
  <si>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</si>
  <si>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</si>
  <si>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</si>
  <si>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</si>
  <si>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</si>
  <si>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</si>
  <si>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</si>
  <si>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</si>
  <si>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</si>
  <si>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</si>
  <si>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</si>
  <si>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</si>
  <si>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</si>
  <si>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</si>
  <si>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</si>
  <si>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</si>
  <si>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</si>
  <si>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</si>
  <si>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</si>
  <si>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</si>
  <si>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</si>
  <si>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</si>
  <si>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</si>
  <si>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</si>
  <si>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</si>
  <si>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</si>
  <si>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</si>
  <si>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</si>
  <si>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</si>
  <si>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</si>
  <si>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</si>
  <si>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</si>
  <si>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</si>
  <si>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</si>
  <si>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</si>
  <si>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</si>
  <si>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</si>
  <si>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</si>
  <si>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</si>
  <si>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</si>
  <si>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</si>
  <si>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</si>
  <si>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</si>
  <si>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</si>
  <si>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</si>
  <si>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</si>
  <si>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</si>
  <si>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</si>
  <si>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</si>
  <si>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</si>
  <si>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</si>
  <si>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</si>
  <si>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</si>
  <si>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</si>
  <si>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</si>
  <si>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</si>
  <si>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</si>
  <si>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</si>
  <si>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</si>
  <si>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</si>
  <si>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</si>
  <si>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</si>
  <si>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</si>
  <si>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</si>
  <si>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</si>
  <si>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</si>
  <si>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</si>
  <si>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</si>
  <si>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</si>
  <si>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</si>
  <si>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</si>
  <si>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</si>
  <si>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</si>
  <si>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</si>
  <si>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</si>
  <si>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</si>
  <si>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</si>
  <si>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</si>
  <si>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</si>
  <si>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</si>
  <si>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</si>
  <si>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</si>
  <si>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</si>
  <si>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</si>
  <si>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</si>
  <si>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</si>
  <si>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</si>
  <si>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</si>
  <si>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</si>
  <si>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</si>
  <si>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</si>
  <si>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</si>
  <si>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</si>
  <si>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</si>
  <si>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</si>
  <si>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</si>
  <si>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</si>
  <si>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</si>
  <si>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</si>
  <si>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</si>
  <si>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</si>
  <si>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</si>
  <si>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</si>
  <si>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</si>
  <si>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</si>
  <si>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</si>
  <si>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</si>
  <si>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</si>
  <si>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</si>
  <si>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</si>
  <si>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</si>
  <si>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</si>
  <si>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</si>
  <si>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</si>
  <si>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</si>
  <si>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</si>
  <si>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</si>
  <si>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</si>
  <si>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</si>
  <si>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</si>
  <si>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</si>
  <si>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</si>
  <si>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</si>
  <si>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</si>
  <si>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</si>
  <si>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</si>
  <si>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</si>
  <si>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</si>
  <si>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</si>
  <si>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</si>
  <si>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</si>
  <si>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</si>
  <si>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</si>
  <si>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</si>
  <si>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</si>
  <si>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</si>
  <si>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</si>
  <si>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</si>
  <si>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</si>
  <si>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</si>
  <si>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</si>
  <si>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</si>
  <si>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</si>
  <si>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</si>
  <si>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</si>
  <si>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</si>
  <si>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</si>
  <si>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</si>
  <si>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</si>
  <si>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</si>
  <si>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</si>
  <si>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</si>
  <si>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</si>
  <si>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</si>
  <si>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</si>
  <si>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</si>
  <si>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</si>
  <si>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</si>
  <si>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</si>
  <si>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</si>
  <si>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</si>
  <si>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</si>
  <si>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</si>
  <si>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</si>
  <si>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</si>
  <si>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</si>
  <si>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</si>
  <si>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</si>
  <si>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</si>
  <si>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</si>
  <si>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</si>
  <si>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</si>
  <si>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</si>
  <si>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</si>
  <si>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</si>
  <si>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</si>
  <si>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</si>
  <si>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</si>
  <si>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</si>
  <si>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</si>
  <si>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</si>
  <si>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</si>
  <si>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</si>
  <si>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</si>
  <si>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</si>
  <si>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</si>
  <si>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</si>
  <si>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</si>
  <si>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</si>
  <si>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</si>
  <si>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</si>
  <si>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</si>
  <si>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</si>
  <si>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</si>
  <si>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</si>
  <si>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</si>
  <si>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</si>
  <si>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</si>
  <si>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</si>
  <si>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</si>
  <si>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</si>
  <si>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</si>
  <si>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</si>
  <si>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</si>
  <si>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</si>
  <si>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</si>
  <si>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</si>
  <si>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</si>
  <si>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</si>
  <si>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</si>
  <si>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</si>
  <si>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</si>
  <si>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</si>
  <si>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</si>
  <si>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</si>
  <si>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</si>
  <si>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</si>
  <si>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</si>
  <si>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</si>
  <si>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</si>
  <si>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</si>
  <si>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</si>
  <si>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</si>
  <si>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</si>
  <si>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</si>
  <si>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</si>
  <si>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</si>
  <si>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</si>
  <si>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</si>
  <si>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</si>
  <si>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</si>
  <si>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</si>
  <si>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</si>
  <si>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</si>
  <si>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</si>
  <si>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</si>
  <si>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</si>
  <si>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</si>
  <si>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</si>
  <si>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</si>
  <si>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</si>
  <si>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</si>
  <si>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</si>
  <si>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</si>
  <si>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</si>
  <si>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</si>
  <si>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</si>
  <si>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</si>
  <si>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</si>
  <si>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</si>
  <si>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</si>
  <si>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</si>
  <si>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</si>
  <si>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</si>
  <si>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</si>
  <si>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</si>
  <si>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</si>
  <si>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</si>
  <si>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</si>
  <si>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</si>
  <si>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</si>
  <si>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</si>
  <si>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</si>
  <si>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</si>
  <si>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</si>
  <si>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</si>
  <si>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</si>
  <si>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</si>
  <si>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</si>
  <si>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</si>
  <si>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</si>
  <si>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</si>
  <si>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</si>
  <si>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</si>
  <si>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</si>
  <si>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</si>
  <si>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</si>
  <si>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</si>
  <si>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</si>
  <si>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</si>
  <si>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</si>
  <si>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</si>
  <si>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</si>
  <si>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</si>
  <si>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</si>
  <si>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</si>
  <si>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</si>
  <si>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</si>
  <si>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</si>
  <si>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</si>
  <si>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</si>
  <si>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</si>
  <si>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</si>
  <si>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</si>
  <si>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</si>
  <si>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</si>
  <si>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</si>
  <si>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</si>
  <si>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</si>
  <si>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</si>
  <si>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</si>
  <si>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</si>
  <si>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</si>
  <si>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</si>
  <si>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</si>
  <si>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</si>
  <si>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</si>
  <si>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</si>
  <si>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</si>
  <si>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</si>
  <si>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</si>
  <si>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</si>
  <si>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</si>
  <si>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</si>
  <si>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</si>
  <si>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</si>
  <si>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</si>
  <si>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</si>
  <si>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</si>
  <si>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</si>
  <si>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</si>
  <si>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</si>
  <si>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</si>
  <si>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</si>
  <si>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</si>
  <si>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</si>
  <si>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</si>
  <si>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</si>
  <si>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</si>
  <si>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</si>
  <si>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</si>
  <si>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</si>
  <si>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</si>
  <si>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</si>
  <si>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</si>
  <si>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</si>
  <si>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</si>
  <si>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</si>
  <si>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</si>
  <si>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</si>
  <si>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</si>
  <si>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</si>
  <si>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</si>
  <si>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</si>
  <si>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</si>
  <si>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</si>
  <si>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</si>
  <si>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</si>
  <si>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</si>
  <si>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</si>
  <si>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</si>
  <si>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</si>
  <si>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</si>
  <si>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</si>
  <si>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</si>
  <si>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</si>
  <si>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</si>
  <si>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</si>
  <si>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</si>
  <si>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</si>
  <si>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</si>
  <si>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</si>
  <si>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</si>
  <si>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</si>
  <si>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</si>
  <si>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</si>
  <si>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</si>
  <si>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</si>
  <si>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</si>
  <si>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</si>
  <si>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</si>
  <si>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</si>
  <si>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</si>
  <si>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</si>
  <si>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</si>
  <si>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</si>
  <si>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</si>
  <si>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</si>
  <si>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</si>
  <si>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</si>
  <si>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</si>
  <si>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</si>
  <si>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</si>
  <si>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</si>
  <si>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</si>
  <si>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</si>
  <si>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</si>
  <si>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</si>
  <si>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</si>
  <si>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</si>
  <si>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</si>
  <si>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</si>
  <si>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</si>
  <si>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</si>
  <si>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</si>
  <si>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</si>
  <si>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</si>
  <si>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</si>
  <si>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</si>
  <si>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</si>
  <si>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</si>
  <si>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</si>
  <si>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</si>
  <si>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</si>
  <si>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</si>
  <si>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</si>
  <si>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</si>
  <si>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</si>
  <si>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</si>
  <si>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</si>
  <si>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</si>
  <si>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</si>
  <si>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</si>
  <si>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</si>
  <si>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</si>
  <si>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</si>
  <si>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</si>
  <si>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</si>
  <si>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</si>
  <si>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</si>
  <si>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</si>
  <si>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</si>
  <si>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</si>
  <si>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</si>
  <si>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</si>
  <si>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</si>
  <si>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</si>
  <si>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</si>
  <si>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</si>
  <si>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</si>
  <si>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</si>
  <si>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</si>
  <si>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</si>
  <si>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</si>
  <si>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</si>
  <si>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</si>
  <si>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</si>
  <si>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</si>
  <si>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</si>
  <si>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</si>
  <si>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</si>
  <si>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</si>
  <si>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</si>
  <si>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</si>
  <si>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</si>
  <si>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</si>
  <si>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</si>
  <si>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</si>
  <si>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</si>
  <si>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</si>
  <si>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</si>
  <si>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</si>
  <si>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</si>
  <si>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</si>
  <si>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</si>
  <si>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</si>
  <si>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</si>
  <si>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</si>
  <si>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</si>
  <si>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</si>
  <si>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</si>
  <si>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</si>
  <si>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</si>
  <si>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</si>
  <si>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</si>
  <si>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</si>
  <si>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</si>
  <si>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</si>
  <si>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</si>
  <si>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</si>
  <si>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</si>
  <si>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</si>
  <si>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</si>
  <si>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</si>
  <si>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</si>
  <si>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</si>
  <si>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</si>
  <si>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</si>
  <si>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</si>
  <si>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</si>
  <si>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</si>
  <si>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</si>
  <si>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</si>
  <si>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</si>
  <si>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</si>
  <si>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</si>
  <si>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</si>
  <si>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</si>
  <si>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</si>
  <si>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</si>
  <si>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</si>
  <si>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</si>
  <si>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</si>
  <si>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</si>
  <si>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</si>
  <si>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</si>
  <si>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</si>
  <si>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</si>
  <si>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</si>
  <si>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</si>
  <si>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</si>
  <si>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</si>
  <si>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</si>
  <si>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</si>
  <si>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</si>
  <si>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</si>
  <si>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</si>
  <si>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</si>
  <si>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</si>
  <si>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</si>
  <si>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</si>
  <si>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</si>
  <si>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</si>
  <si>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</si>
  <si>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</si>
  <si>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</si>
  <si>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</si>
  <si>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</si>
  <si>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</si>
  <si>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</si>
  <si>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</si>
  <si>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</si>
  <si>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</si>
  <si>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</si>
  <si>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</si>
  <si>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</si>
  <si>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</si>
  <si>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</si>
  <si>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</si>
  <si>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</si>
  <si>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</si>
  <si>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</si>
  <si>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</si>
  <si>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</si>
  <si>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</si>
  <si>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</si>
  <si>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</si>
  <si>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</si>
  <si>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</si>
  <si>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</si>
  <si>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</si>
  <si>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</si>
  <si>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</si>
  <si>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</si>
  <si>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</si>
  <si>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</si>
  <si>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</si>
  <si>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</si>
  <si>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</si>
  <si>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</si>
  <si>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</si>
  <si>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</si>
  <si>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</si>
  <si>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</si>
  <si>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</si>
  <si>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</si>
  <si>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</si>
  <si>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</si>
  <si>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</si>
  <si>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</si>
  <si>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</si>
  <si>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</si>
  <si>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</si>
  <si>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</si>
  <si>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</si>
  <si>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</si>
  <si>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</si>
  <si>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</si>
  <si>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</si>
  <si>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</si>
  <si>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</si>
  <si>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</si>
  <si>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</si>
  <si>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</si>
  <si>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</si>
  <si>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</si>
  <si>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</si>
  <si>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</si>
  <si>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</si>
  <si>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</si>
  <si>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</si>
  <si>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</si>
  <si>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</si>
  <si>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</si>
  <si>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</si>
  <si>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</si>
  <si>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</si>
  <si>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</si>
  <si>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</si>
  <si>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</si>
  <si>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</si>
  <si>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</si>
  <si>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</si>
  <si>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</si>
  <si>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</si>
  <si>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</si>
  <si>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</si>
  <si>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</si>
  <si>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</si>
  <si>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</si>
  <si>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</si>
  <si>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</si>
  <si>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</si>
  <si>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</si>
  <si>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</si>
  <si>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</si>
  <si>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</si>
  <si>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</si>
  <si>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</si>
  <si>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</si>
  <si>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</si>
  <si>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</si>
  <si>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</si>
  <si>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</si>
  <si>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</si>
  <si>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</si>
  <si>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</si>
  <si>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</si>
  <si>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</si>
  <si>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</si>
  <si>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</si>
  <si>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</si>
  <si>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</si>
  <si>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</si>
  <si>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</si>
  <si>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</si>
  <si>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</si>
  <si>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</si>
  <si>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</si>
  <si>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</si>
  <si>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</si>
  <si>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</si>
  <si>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</si>
  <si>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</si>
  <si>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</si>
  <si>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</si>
  <si>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</si>
  <si>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</si>
  <si>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</si>
  <si>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</si>
  <si>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</si>
  <si>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</si>
  <si>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</si>
  <si>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</si>
  <si>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</si>
  <si>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</si>
  <si>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</si>
  <si>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</si>
  <si>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</si>
  <si>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</si>
  <si>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</si>
  <si>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</si>
  <si>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</si>
  <si>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</si>
  <si>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</si>
  <si>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</si>
  <si>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</si>
  <si>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</si>
  <si>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</si>
  <si>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</si>
  <si>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</si>
  <si>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</si>
  <si>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</si>
  <si>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</si>
  <si>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</si>
  <si>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</si>
  <si>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</si>
  <si>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</si>
  <si>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</si>
  <si>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</si>
  <si>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</si>
  <si>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</si>
  <si>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</si>
  <si>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</si>
  <si>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</si>
  <si>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</si>
  <si>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</si>
  <si>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</si>
  <si>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</si>
  <si>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</si>
  <si>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</si>
  <si>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</si>
  <si>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</si>
  <si>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</si>
  <si>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</si>
  <si>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</si>
  <si>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</si>
  <si>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</si>
  <si>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</si>
  <si>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</si>
  <si>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</si>
  <si>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</si>
  <si>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</si>
  <si>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</si>
  <si>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</si>
  <si>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</si>
  <si>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</si>
  <si>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</si>
  <si>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</si>
  <si>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</si>
  <si>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</si>
  <si>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</si>
  <si>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</si>
  <si>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</si>
  <si>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</si>
  <si>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</si>
  <si>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</si>
  <si>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</si>
  <si>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</si>
  <si>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</si>
  <si>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</si>
  <si>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</si>
  <si>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</si>
  <si>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</si>
  <si>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</si>
  <si>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</si>
  <si>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</si>
  <si>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</si>
  <si>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</si>
  <si>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</si>
  <si>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</si>
  <si>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</si>
  <si>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</si>
  <si>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</si>
  <si>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</si>
  <si>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</si>
  <si>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</si>
  <si>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</si>
  <si>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</si>
  <si>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</si>
  <si>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</si>
  <si>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</si>
  <si>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</si>
  <si>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</si>
  <si>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</si>
  <si>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</si>
  <si>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</si>
  <si>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</si>
  <si>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</si>
  <si>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</si>
  <si>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</si>
  <si>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</si>
  <si>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</si>
  <si>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</si>
  <si>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</si>
  <si>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</si>
  <si>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</si>
  <si>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</si>
  <si>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</si>
  <si>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</si>
  <si>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</si>
  <si>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</si>
  <si>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</si>
  <si>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</si>
  <si>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</si>
  <si>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</si>
  <si>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</si>
  <si>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</si>
  <si>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</si>
  <si>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</si>
  <si>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</si>
  <si>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</si>
  <si>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</si>
  <si>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</si>
  <si>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</si>
  <si>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</si>
  <si>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</si>
  <si>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</si>
  <si>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</si>
  <si>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</si>
  <si>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</si>
  <si>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</si>
  <si>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</si>
  <si>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</si>
  <si>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</si>
  <si>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</si>
  <si>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</si>
  <si>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</si>
  <si>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</si>
  <si>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</si>
  <si>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</si>
  <si>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</si>
  <si>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</si>
  <si>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</si>
  <si>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</si>
  <si>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</si>
  <si>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</si>
  <si>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</si>
  <si>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</si>
  <si>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</si>
  <si>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</si>
  <si>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</si>
  <si>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</si>
  <si>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</si>
  <si>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</si>
  <si>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</si>
  <si>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</si>
  <si>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</si>
  <si>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</si>
  <si>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</si>
  <si>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</si>
  <si>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</si>
  <si>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</si>
  <si>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</si>
  <si>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</si>
  <si>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</si>
  <si>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</si>
  <si>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</si>
  <si>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</si>
  <si>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</si>
  <si>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</si>
  <si>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</si>
  <si>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</si>
  <si>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</si>
  <si>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</si>
  <si>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</si>
  <si>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</si>
  <si>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</si>
  <si>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</si>
  <si>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</si>
  <si>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</si>
  <si>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</si>
  <si>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</si>
  <si>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</si>
  <si>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</si>
  <si>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</si>
  <si>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</si>
  <si>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</si>
  <si>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</si>
  <si>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</si>
  <si>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</si>
  <si>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</si>
  <si>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</si>
  <si>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</si>
  <si>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</si>
  <si>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</si>
  <si>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</si>
  <si>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</si>
  <si>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</si>
  <si>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</si>
  <si>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</si>
  <si>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</si>
  <si>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</si>
  <si>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</si>
  <si>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</si>
  <si>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</si>
  <si>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</si>
  <si>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</si>
  <si>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</si>
  <si>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</si>
  <si>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</si>
  <si>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</si>
  <si>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</si>
  <si>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</si>
  <si>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</si>
  <si>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</si>
  <si>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</si>
  <si>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</si>
  <si>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</si>
  <si>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</si>
  <si>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</si>
  <si>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</si>
  <si>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</si>
  <si>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</si>
  <si>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</si>
  <si>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</si>
  <si>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</si>
  <si>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</si>
  <si>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</si>
  <si>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</si>
  <si>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</si>
  <si>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</si>
  <si>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</si>
  <si>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</si>
  <si>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</si>
  <si>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</si>
  <si>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</si>
  <si>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</si>
  <si>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</si>
  <si>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</si>
  <si>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</si>
  <si>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</si>
  <si>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</si>
  <si>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</si>
  <si>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</si>
  <si>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</si>
  <si>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</si>
  <si>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</si>
  <si>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</si>
  <si>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</si>
  <si>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</si>
  <si>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</si>
  <si>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</si>
  <si>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</si>
  <si>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</si>
  <si>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</si>
  <si>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</si>
  <si>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</si>
  <si>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</si>
  <si>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</si>
  <si>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</si>
  <si>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</si>
  <si>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</si>
  <si>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</si>
  <si>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</si>
  <si>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</si>
  <si>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</si>
  <si>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</si>
  <si>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</si>
  <si>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</si>
  <si>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</si>
  <si>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</si>
  <si>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</si>
  <si>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</si>
  <si>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</si>
  <si>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</si>
  <si>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</si>
  <si>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</si>
  <si>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</si>
  <si>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</si>
  <si>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</si>
  <si>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</si>
  <si>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</si>
  <si>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</si>
  <si>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</si>
  <si>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</si>
  <si>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</si>
  <si>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</si>
  <si>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</si>
  <si>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</si>
  <si>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</si>
  <si>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</si>
  <si>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</si>
  <si>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</si>
  <si>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</si>
  <si>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</si>
  <si>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</si>
  <si>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</si>
  <si>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</si>
  <si>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</si>
  <si>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</si>
  <si>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</si>
  <si>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</si>
  <si>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</si>
  <si>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</si>
  <si>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</si>
  <si>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</si>
  <si>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</si>
  <si>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</si>
  <si>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</si>
  <si>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</si>
  <si>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</si>
  <si>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</si>
  <si>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</si>
  <si>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</si>
  <si>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</si>
  <si>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</si>
  <si>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</si>
  <si>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</si>
  <si>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</si>
  <si>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</si>
  <si>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</si>
  <si>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</si>
  <si>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</si>
  <si>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</si>
  <si>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</si>
  <si>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</si>
  <si>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</si>
  <si>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</si>
  <si>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</si>
  <si>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</si>
  <si>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</si>
  <si>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</si>
  <si>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</si>
  <si>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</si>
  <si>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</si>
  <si>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</si>
  <si>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</si>
  <si>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</si>
  <si>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</si>
  <si>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</si>
  <si>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</si>
  <si>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</si>
  <si>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</si>
  <si>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</si>
  <si>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</si>
  <si>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</si>
  <si>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</si>
  <si>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</si>
  <si>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</si>
  <si>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</si>
  <si>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</si>
  <si>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</si>
  <si>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</si>
  <si>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</si>
  <si>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</si>
  <si>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</si>
  <si>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</si>
  <si>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</si>
  <si>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</si>
  <si>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</si>
  <si>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</si>
  <si>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</si>
  <si>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</si>
  <si>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</si>
  <si>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</si>
  <si>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</si>
  <si>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</si>
  <si>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</si>
  <si>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</si>
  <si>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</si>
  <si>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</si>
  <si>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</si>
  <si>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</si>
  <si>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</si>
  <si>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</si>
  <si>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</si>
  <si>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</si>
  <si>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</si>
  <si>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</si>
  <si>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</si>
  <si>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</si>
  <si>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</si>
  <si>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</si>
  <si>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</si>
  <si>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</si>
  <si>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</si>
  <si>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</si>
  <si>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</si>
  <si>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</si>
  <si>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</si>
  <si>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</si>
  <si>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</si>
  <si>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</si>
  <si>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</si>
  <si>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</si>
  <si>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</si>
  <si>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</si>
  <si>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</si>
  <si>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</si>
  <si>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</si>
  <si>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</si>
  <si>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</si>
  <si>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</si>
  <si>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</si>
  <si>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</si>
  <si>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</si>
  <si>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</si>
  <si>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</si>
  <si>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</si>
  <si>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</si>
  <si>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</si>
  <si>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</si>
  <si>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</si>
  <si>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</si>
  <si>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</si>
  <si>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</si>
  <si>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</si>
  <si>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</si>
  <si>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</si>
  <si>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</si>
  <si>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</si>
  <si>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</si>
  <si>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</si>
  <si>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</si>
  <si>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</si>
  <si>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</si>
  <si>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</si>
  <si>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</si>
  <si>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</si>
  <si>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</si>
  <si>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</si>
  <si>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</si>
  <si>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</si>
  <si>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</si>
  <si>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</si>
  <si>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</si>
  <si>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</si>
  <si>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</si>
  <si>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</si>
  <si>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</si>
  <si>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</si>
  <si>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</si>
  <si>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</si>
  <si>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</si>
  <si>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</si>
  <si>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</si>
  <si>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</si>
  <si>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</si>
  <si>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</si>
  <si>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</si>
  <si>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</si>
  <si>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</si>
  <si>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</si>
  <si>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</si>
  <si>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</si>
  <si>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</si>
  <si>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</si>
  <si>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</si>
  <si>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</si>
  <si>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</si>
  <si>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</si>
  <si>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</si>
  <si>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</si>
  <si>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</si>
  <si>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</si>
  <si>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</si>
  <si>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</si>
  <si>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</si>
  <si>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</si>
  <si>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</si>
  <si>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</si>
  <si>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</si>
  <si>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</si>
  <si>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</si>
  <si>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</si>
  <si>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</si>
  <si>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</si>
  <si>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</si>
  <si>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</si>
  <si>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</si>
  <si>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</si>
  <si>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</si>
  <si>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</si>
  <si>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</si>
  <si>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</si>
  <si>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</si>
  <si>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</si>
  <si>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</si>
  <si>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</si>
  <si>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</si>
  <si>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</si>
  <si>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</si>
  <si>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</si>
  <si>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</si>
  <si>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</si>
  <si>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</si>
  <si>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</si>
  <si>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</si>
  <si>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</si>
  <si>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</si>
  <si>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</si>
  <si>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</si>
  <si>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</si>
  <si>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</si>
  <si>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</si>
  <si>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</si>
  <si>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</si>
  <si>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</si>
  <si>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</si>
  <si>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</si>
  <si>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</si>
  <si>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</si>
  <si>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</si>
  <si>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</si>
  <si>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</si>
  <si>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</si>
  <si>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</si>
  <si>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</si>
  <si>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</si>
  <si>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</si>
  <si>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</si>
  <si>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</si>
  <si>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</si>
  <si>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</si>
  <si>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</si>
  <si>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</si>
  <si>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</si>
  <si>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</si>
  <si>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</si>
  <si>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</si>
  <si>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</si>
  <si>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</si>
  <si>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</si>
  <si>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</si>
  <si>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</si>
  <si>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</si>
  <si>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</si>
  <si>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</si>
  <si>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</si>
  <si>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</si>
  <si>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</si>
  <si>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</si>
  <si>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</si>
  <si>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</si>
  <si>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</si>
  <si>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</si>
  <si>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</si>
  <si>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</si>
  <si>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</si>
  <si>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</si>
  <si>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</si>
  <si>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</si>
  <si>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</si>
  <si>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</si>
  <si>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</si>
  <si>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</si>
  <si>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</si>
  <si>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</si>
  <si>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</si>
  <si>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</si>
  <si>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</si>
  <si>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</si>
  <si>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</si>
  <si>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</si>
  <si>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</si>
  <si>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</si>
  <si>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</si>
  <si>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</si>
  <si>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</si>
  <si>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</si>
  <si>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</si>
  <si>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</si>
  <si>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</si>
  <si>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</si>
  <si>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</si>
  <si>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</si>
  <si>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</si>
  <si>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</si>
  <si>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</si>
  <si>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</si>
  <si>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</si>
  <si>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</si>
  <si>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</si>
  <si>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</si>
  <si>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</si>
  <si>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</si>
  <si>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</si>
  <si>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</si>
  <si>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</si>
  <si>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</si>
  <si>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</si>
  <si>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</si>
  <si>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</si>
  <si>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</si>
  <si>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</si>
  <si>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</si>
  <si>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</si>
  <si>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</si>
  <si>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</si>
  <si>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</si>
  <si>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</si>
  <si>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</si>
  <si>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</si>
  <si>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</si>
  <si>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</si>
  <si>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</si>
  <si>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</si>
  <si>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</si>
  <si>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</si>
  <si>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</si>
  <si>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</si>
  <si>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</si>
  <si>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</si>
  <si>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</si>
  <si>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</si>
  <si>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</si>
  <si>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</si>
  <si>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</si>
  <si>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</si>
  <si>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</si>
  <si>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</si>
  <si>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</si>
  <si>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</si>
  <si>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</si>
  <si>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</si>
  <si>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</si>
  <si>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</si>
  <si>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</si>
  <si>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</si>
  <si>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</si>
  <si>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</si>
  <si>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</si>
  <si>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</si>
  <si>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</si>
  <si>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</si>
  <si>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</si>
  <si>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</si>
  <si>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</si>
  <si>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</si>
  <si>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</si>
  <si>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</si>
  <si>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</si>
  <si>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</si>
  <si>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</si>
  <si>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</si>
  <si>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</si>
  <si>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</si>
  <si>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</si>
  <si>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</si>
  <si>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</si>
  <si>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</si>
  <si>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</si>
  <si>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</si>
  <si>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</si>
  <si>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</si>
  <si>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</si>
  <si>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</si>
  <si>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</si>
  <si>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</si>
  <si>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</si>
  <si>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</si>
  <si>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</si>
  <si>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</si>
  <si>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</si>
  <si>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</si>
  <si>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</si>
  <si>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</si>
  <si>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</si>
  <si>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</si>
  <si>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</si>
  <si>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</si>
  <si>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</si>
  <si>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</si>
  <si>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</si>
  <si>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</si>
  <si>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</si>
  <si>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</si>
  <si>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</si>
  <si>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</si>
  <si>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</si>
  <si>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</si>
  <si>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</si>
  <si>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</si>
  <si>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</si>
  <si>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</si>
  <si>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</si>
  <si>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</si>
  <si>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</si>
  <si>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</si>
  <si>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</si>
  <si>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</si>
  <si>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</si>
  <si>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</si>
  <si>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</si>
  <si>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</si>
  <si>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</si>
  <si>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</si>
  <si>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</si>
  <si>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</si>
  <si>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</si>
  <si>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</si>
  <si>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</si>
  <si>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</si>
  <si>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</si>
  <si>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</si>
  <si>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</si>
  <si>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</si>
  <si>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</si>
  <si>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</si>
  <si>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</si>
  <si>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</si>
  <si>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</si>
  <si>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</si>
  <si>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</si>
  <si>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</si>
  <si>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</si>
  <si>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</si>
  <si>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</si>
  <si>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</si>
  <si>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</si>
  <si>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</si>
  <si>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</si>
  <si>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</si>
  <si>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</si>
  <si>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</si>
  <si>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</si>
  <si>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</si>
  <si>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</si>
  <si>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</si>
  <si>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</si>
  <si>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</si>
  <si>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</si>
  <si>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</si>
  <si>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</si>
  <si>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</si>
  <si>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</si>
  <si>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</si>
  <si>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</si>
  <si>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</si>
  <si>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</si>
  <si>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</si>
  <si>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</si>
  <si>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</si>
  <si>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</si>
  <si>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</si>
  <si>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</si>
  <si>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</si>
  <si>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</si>
  <si>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</si>
  <si>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</si>
  <si>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</si>
  <si>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</si>
  <si>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</si>
  <si>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</si>
  <si>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</si>
  <si>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</si>
  <si>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</si>
  <si>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</si>
  <si>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</si>
  <si>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</si>
  <si>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</si>
  <si>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</si>
  <si>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</si>
  <si>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</si>
  <si>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</si>
  <si>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</si>
  <si>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</si>
  <si>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</si>
  <si>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</si>
  <si>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</si>
  <si>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</si>
  <si>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</si>
  <si>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</si>
  <si>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</si>
  <si>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</si>
  <si>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</si>
  <si>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</si>
  <si>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</si>
  <si>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</si>
  <si>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</si>
  <si>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</si>
  <si>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</si>
  <si>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</si>
  <si>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</si>
  <si>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</si>
  <si>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</si>
  <si>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</si>
  <si>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</si>
  <si>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</si>
  <si>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</si>
  <si>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</si>
  <si>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</si>
  <si>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</si>
  <si>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</si>
  <si>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</si>
  <si>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</si>
  <si>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</si>
  <si>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</si>
  <si>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</si>
  <si>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</si>
  <si>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</si>
  <si>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</si>
  <si>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</si>
  <si>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</si>
  <si>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</si>
  <si>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</si>
  <si>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</si>
  <si>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</si>
  <si>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</si>
  <si>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</si>
  <si>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</si>
  <si>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</si>
  <si>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</si>
  <si>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</si>
  <si>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</si>
  <si>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</si>
  <si>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</si>
  <si>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</si>
  <si>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</si>
  <si>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</si>
  <si>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</si>
  <si>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</si>
  <si>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</si>
  <si>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</si>
  <si>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</si>
  <si>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</si>
  <si>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</si>
  <si>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</si>
  <si>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</si>
  <si>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</si>
  <si>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</si>
  <si>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</si>
  <si>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</si>
  <si>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</si>
  <si>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</si>
  <si>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</si>
  <si>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</si>
  <si>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</si>
  <si>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</si>
  <si>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</si>
  <si>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</si>
  <si>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</si>
  <si>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</si>
  <si>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</si>
  <si>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</si>
  <si>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</si>
  <si>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</si>
  <si>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</si>
  <si>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</si>
  <si>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</si>
  <si>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</si>
  <si>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</si>
  <si>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</si>
  <si>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</si>
  <si>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</si>
  <si>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</si>
  <si>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</si>
  <si>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</si>
  <si>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</si>
  <si>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</si>
  <si>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</si>
  <si>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</si>
  <si>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</si>
  <si>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</si>
  <si>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</si>
  <si>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</si>
  <si>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</si>
  <si>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</si>
  <si>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</si>
  <si>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</si>
  <si>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</si>
  <si>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</si>
  <si>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</si>
  <si>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</si>
  <si>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</si>
  <si>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</si>
  <si>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</si>
  <si>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</si>
  <si>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</si>
  <si>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</si>
  <si>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</si>
  <si>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</si>
  <si>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</si>
  <si>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</si>
  <si>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</si>
  <si>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</si>
  <si>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</si>
  <si>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</si>
  <si>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</si>
  <si>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</si>
  <si>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</si>
  <si>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</si>
  <si>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</si>
  <si>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</si>
  <si>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</si>
  <si>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</si>
  <si>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</si>
  <si>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</si>
  <si>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</si>
  <si>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</si>
  <si>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</si>
  <si>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</si>
  <si>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</si>
  <si>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</si>
  <si>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</si>
  <si>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</si>
  <si>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</si>
  <si>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</si>
  <si>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</si>
  <si>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</si>
  <si>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</si>
  <si>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</si>
  <si>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</si>
  <si>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</si>
  <si>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</si>
  <si>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</si>
  <si>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</si>
  <si>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</si>
  <si>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</si>
  <si>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</si>
  <si>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</si>
  <si>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</si>
  <si>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</si>
  <si>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</si>
  <si>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</si>
  <si>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</si>
  <si>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</si>
  <si>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</si>
  <si>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</si>
  <si>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</si>
  <si>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</si>
  <si>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</si>
  <si>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</si>
  <si>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</si>
  <si>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</si>
  <si>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</si>
  <si>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</si>
  <si>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</si>
  <si>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</si>
  <si>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</si>
  <si>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</si>
  <si>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</si>
  <si>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</si>
  <si>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</si>
  <si>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</si>
  <si>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</si>
  <si>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</si>
  <si>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</si>
  <si>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</si>
  <si>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</si>
  <si>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</si>
  <si>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</si>
  <si>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</si>
  <si>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</si>
  <si>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</si>
  <si>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</si>
  <si>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</si>
  <si>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</si>
  <si>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</si>
  <si>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</si>
  <si>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</si>
  <si>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</si>
  <si>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</si>
  <si>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</si>
  <si>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</si>
  <si>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</si>
  <si>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</si>
  <si>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</si>
  <si>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</si>
  <si>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</si>
  <si>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</si>
  <si>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</si>
  <si>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</si>
  <si>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</si>
  <si>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</si>
  <si>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</si>
  <si>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</si>
  <si>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</si>
  <si>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</si>
  <si>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</si>
  <si>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</si>
  <si>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</si>
  <si>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</si>
  <si>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</si>
  <si>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</si>
  <si>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</si>
  <si>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</si>
  <si>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</si>
  <si>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</si>
  <si>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</si>
  <si>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</si>
  <si>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</si>
  <si>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</si>
  <si>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</si>
  <si>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</si>
  <si>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</si>
  <si>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</si>
  <si>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</si>
  <si>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</si>
  <si>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</si>
  <si>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</si>
  <si>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</si>
  <si>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</si>
  <si>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</si>
  <si>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</si>
  <si>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</si>
  <si>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</si>
  <si>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</si>
  <si>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</si>
  <si>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</si>
  <si>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</si>
  <si>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</si>
  <si>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</si>
  <si>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</si>
  <si>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</si>
  <si>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</si>
  <si>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</si>
  <si>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</si>
  <si>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</si>
  <si>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</si>
  <si>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</si>
  <si>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</si>
  <si>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</si>
  <si>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</si>
  <si>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</si>
  <si>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</si>
  <si>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</si>
  <si>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</si>
  <si>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</si>
  <si>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</si>
  <si>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</si>
  <si>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</si>
  <si>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</si>
  <si>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</si>
  <si>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</si>
  <si>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</si>
  <si>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</si>
  <si>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</si>
  <si>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</si>
  <si>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</si>
  <si>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</si>
  <si>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</si>
  <si>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</si>
  <si>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</si>
  <si>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</si>
  <si>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</si>
  <si>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</si>
  <si>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</si>
  <si>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</si>
  <si>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</si>
  <si>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</si>
  <si>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</si>
  <si>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</si>
  <si>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</si>
  <si>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</si>
  <si>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</si>
  <si>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</si>
  <si>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</si>
  <si>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</si>
  <si>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</si>
  <si>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</si>
  <si>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</si>
  <si>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</si>
  <si>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</si>
  <si>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</si>
  <si>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</si>
  <si>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</si>
  <si>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</si>
  <si>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</si>
  <si>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</si>
  <si>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</si>
  <si>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</si>
  <si>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</si>
  <si>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</si>
  <si>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</si>
  <si>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</si>
  <si>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</si>
  <si>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</si>
  <si>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</si>
  <si>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</si>
  <si>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</si>
  <si>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</si>
  <si>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</si>
  <si>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</si>
  <si>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</si>
  <si>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</si>
  <si>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</si>
  <si>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</si>
  <si>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</si>
  <si>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</si>
  <si>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</si>
  <si>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</si>
  <si>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</si>
  <si>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</si>
  <si>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</si>
  <si>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</si>
  <si>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</si>
  <si>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</si>
  <si>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</si>
  <si>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</si>
  <si>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</si>
  <si>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</si>
  <si>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</si>
  <si>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</si>
  <si>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</si>
  <si>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</si>
  <si>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</si>
  <si>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</si>
  <si>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</si>
  <si>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</si>
  <si>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</si>
  <si>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</si>
  <si>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</si>
  <si>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</si>
  <si>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</si>
  <si>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</si>
  <si>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</si>
  <si>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</si>
  <si>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</si>
  <si>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</si>
  <si>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</si>
  <si>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</si>
  <si>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</si>
  <si>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</si>
  <si>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</si>
  <si>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</si>
  <si>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</si>
  <si>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</si>
  <si>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</si>
  <si>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</si>
  <si>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</si>
  <si>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</si>
  <si>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</si>
  <si>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</si>
  <si>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</si>
  <si>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</si>
  <si>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</si>
  <si>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</si>
  <si>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</si>
  <si>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</si>
  <si>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</si>
  <si>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</si>
  <si>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</si>
  <si>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</si>
  <si>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</si>
  <si>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</si>
  <si>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</si>
  <si>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</si>
  <si>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</si>
  <si>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</si>
  <si>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</si>
  <si>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</si>
  <si>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</si>
  <si>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</si>
  <si>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</si>
  <si>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</si>
  <si>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</si>
  <si>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</si>
  <si>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</si>
  <si>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</si>
  <si>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</si>
  <si>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</si>
  <si>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</si>
  <si>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</si>
  <si>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</si>
  <si>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</si>
  <si>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</si>
  <si>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</si>
  <si>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</si>
  <si>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</si>
  <si>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</si>
  <si>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</si>
  <si>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</si>
  <si>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</si>
  <si>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</si>
  <si>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</si>
  <si>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</si>
  <si>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</si>
  <si>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</si>
  <si>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</si>
  <si>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</si>
  <si>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</si>
  <si>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</si>
  <si>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</si>
  <si>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</si>
  <si>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</si>
  <si>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</si>
  <si>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</si>
  <si>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</si>
  <si>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</si>
  <si>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</si>
  <si>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</si>
  <si>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</si>
  <si>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</si>
  <si>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</si>
  <si>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</si>
  <si>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</si>
  <si>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</si>
  <si>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</si>
  <si>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</si>
  <si>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</si>
  <si>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</si>
  <si>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</si>
  <si>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</si>
  <si>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</si>
  <si>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</si>
  <si>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</si>
  <si>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</si>
  <si>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</si>
  <si>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</si>
  <si>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</si>
  <si>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</si>
  <si>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</si>
  <si>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</si>
  <si>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</si>
  <si>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</si>
  <si>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</si>
  <si>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</si>
  <si>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</si>
  <si>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</si>
  <si>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</si>
  <si>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</si>
  <si>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</si>
  <si>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</si>
  <si>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</si>
  <si>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</si>
  <si>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</si>
  <si>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</si>
  <si>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</si>
  <si>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</si>
  <si>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</si>
  <si>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</si>
  <si>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</si>
  <si>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</si>
  <si>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</si>
  <si>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</si>
  <si>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</si>
  <si>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</si>
  <si>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</si>
  <si>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</si>
  <si>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</si>
  <si>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</si>
  <si>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</si>
  <si>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</si>
  <si>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</si>
  <si>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</si>
  <si>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</si>
  <si>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</si>
  <si>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</si>
  <si>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</si>
  <si>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</si>
  <si>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</si>
  <si>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</si>
  <si>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</si>
  <si>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</si>
  <si>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</si>
  <si>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</si>
  <si>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</si>
  <si>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</si>
  <si>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</si>
  <si>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</si>
  <si>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</si>
  <si>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</si>
  <si>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</si>
  <si>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</si>
  <si>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</si>
  <si>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</si>
  <si>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</si>
  <si>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</si>
  <si>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</si>
  <si>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</si>
  <si>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</si>
  <si>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</si>
  <si>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</si>
  <si>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</si>
  <si>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</si>
  <si>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</si>
  <si>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</si>
  <si>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</si>
  <si>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</si>
  <si>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</si>
  <si>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</si>
  <si>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</si>
  <si>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</si>
  <si>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</si>
  <si>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</si>
  <si>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</si>
  <si>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</si>
  <si>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</si>
  <si>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</si>
  <si>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</si>
  <si>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</si>
  <si>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</si>
  <si>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</si>
  <si>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</si>
  <si>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</si>
  <si>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</si>
  <si>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</si>
  <si>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</si>
  <si>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</si>
  <si>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</si>
  <si>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</si>
  <si>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</si>
  <si>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</si>
  <si>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</si>
  <si>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</si>
  <si>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</si>
  <si>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</si>
  <si>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</si>
  <si>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</si>
  <si>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</si>
  <si>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</si>
  <si>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</si>
  <si>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</si>
  <si>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</si>
  <si>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</si>
  <si>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</si>
  <si>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</si>
  <si>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</si>
  <si>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</si>
  <si>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</si>
  <si>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</si>
  <si>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</si>
  <si>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</si>
  <si>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</si>
  <si>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</si>
  <si>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</si>
  <si>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</si>
  <si>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</si>
  <si>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</si>
  <si>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</si>
  <si>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</si>
  <si>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</si>
  <si>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</si>
  <si>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</si>
  <si>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</si>
  <si>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</si>
  <si>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</si>
  <si>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</si>
  <si>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</si>
  <si>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</si>
  <si>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</si>
  <si>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</si>
  <si>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</si>
  <si>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</si>
  <si>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</si>
  <si>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</si>
  <si>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</si>
  <si>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</si>
  <si>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</si>
  <si>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</si>
  <si>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</si>
  <si>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</si>
  <si>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</si>
  <si>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</si>
  <si>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</si>
  <si>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</si>
  <si>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</si>
  <si>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</si>
  <si>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</si>
  <si>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</si>
  <si>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</si>
  <si>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</si>
  <si>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</si>
  <si>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</si>
  <si>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</si>
  <si>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</si>
  <si>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</si>
  <si>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</si>
  <si>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</si>
  <si>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</si>
  <si>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</si>
  <si>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</si>
  <si>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</si>
  <si>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</si>
  <si>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</si>
  <si>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</si>
  <si>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</si>
  <si>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</si>
  <si>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</si>
  <si>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</si>
  <si>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</si>
  <si>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</si>
  <si>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</si>
  <si>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</si>
  <si>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</si>
  <si>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</si>
  <si>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</si>
  <si>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</si>
  <si>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</si>
  <si>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</si>
  <si>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</si>
  <si>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</si>
  <si>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</si>
  <si>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</si>
  <si>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</si>
  <si>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</si>
  <si>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</si>
  <si>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</si>
  <si>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</si>
  <si>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</si>
  <si>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</si>
  <si>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</si>
  <si>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</si>
  <si>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</si>
  <si>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</si>
  <si>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</si>
  <si>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</si>
  <si>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</si>
  <si>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</si>
  <si>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</si>
  <si>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</si>
  <si>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</si>
  <si>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</si>
  <si>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</si>
  <si>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</si>
  <si>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</si>
  <si>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</si>
  <si>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</si>
  <si>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</si>
  <si>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</si>
  <si>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</si>
  <si>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</si>
  <si>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</si>
  <si>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</si>
  <si>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</si>
  <si>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</si>
  <si>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</si>
  <si>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</si>
  <si>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</si>
  <si>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</si>
  <si>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</si>
  <si>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</si>
  <si>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</si>
  <si>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</si>
  <si>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</si>
  <si>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</si>
  <si>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</si>
  <si>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</si>
  <si>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</si>
  <si>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</si>
  <si>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</si>
  <si>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</si>
  <si>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</si>
  <si>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</si>
  <si>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</si>
  <si>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</si>
  <si>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</si>
  <si>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</si>
  <si>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</si>
  <si>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</si>
  <si>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</si>
  <si>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</si>
  <si>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</si>
  <si>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</si>
  <si>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</si>
  <si>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</si>
  <si>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</si>
  <si>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</si>
  <si>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</si>
  <si>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</si>
  <si>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</si>
  <si>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</si>
  <si>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</si>
  <si>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</si>
  <si>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</si>
  <si>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</si>
  <si>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</si>
  <si>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</si>
  <si>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</si>
  <si>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</si>
  <si>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</si>
  <si>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</si>
  <si>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</si>
  <si>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</si>
  <si>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</si>
  <si>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</si>
  <si>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</si>
  <si>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</si>
  <si>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</si>
  <si>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</si>
  <si>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</si>
  <si>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</si>
  <si>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</si>
  <si>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</si>
  <si>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</si>
  <si>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</si>
  <si>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</si>
  <si>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</si>
  <si>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</si>
  <si>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</si>
  <si>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</si>
  <si>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</si>
  <si>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</si>
  <si>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</si>
  <si>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</si>
  <si>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</si>
  <si>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</si>
  <si>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</si>
  <si>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</si>
  <si>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</si>
  <si>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</si>
  <si>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</si>
  <si>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</si>
  <si>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</si>
  <si>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</si>
  <si>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</si>
  <si>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</si>
  <si>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</si>
  <si>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</si>
  <si>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</si>
  <si>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</si>
  <si>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</si>
  <si>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</si>
  <si>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</si>
  <si>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</si>
  <si>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</si>
  <si>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</si>
  <si>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</si>
  <si>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</si>
  <si>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</si>
  <si>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</si>
  <si>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</si>
  <si>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</si>
  <si>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</si>
  <si>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</si>
  <si>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</si>
  <si>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</si>
  <si>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</si>
  <si>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</si>
  <si>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</si>
  <si>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</si>
  <si>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</si>
  <si>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</si>
  <si>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</si>
  <si>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</si>
  <si>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</si>
  <si>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</si>
  <si>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</si>
  <si>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</si>
  <si>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</si>
  <si>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</si>
  <si>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</si>
  <si>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</si>
  <si>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</si>
  <si>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</si>
  <si>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</si>
  <si>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</si>
  <si>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</si>
  <si>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</si>
  <si>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</si>
  <si>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</si>
  <si>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</si>
  <si>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</si>
  <si>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</si>
  <si>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</si>
  <si>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</si>
  <si>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</si>
  <si>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</si>
  <si>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</si>
  <si>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</si>
  <si>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</si>
  <si>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</si>
  <si>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</si>
  <si>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</si>
  <si>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</si>
  <si>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</si>
  <si>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</si>
  <si>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</si>
  <si>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</si>
  <si>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</si>
  <si>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</si>
  <si>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</si>
  <si>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</si>
  <si>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</si>
  <si>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</si>
  <si>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</si>
  <si>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</si>
  <si>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</si>
  <si>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</si>
  <si>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</si>
  <si>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</si>
  <si>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</si>
  <si>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</si>
  <si>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</si>
  <si>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</si>
  <si>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</si>
  <si>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</si>
  <si>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</si>
  <si>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</si>
  <si>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</si>
  <si>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</si>
  <si>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</si>
  <si>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</si>
  <si>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</si>
  <si>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</si>
  <si>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</si>
  <si>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</si>
  <si>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</si>
  <si>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</si>
  <si>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</si>
  <si>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</si>
  <si>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</si>
  <si>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</si>
  <si>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</si>
  <si>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</si>
  <si>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</si>
  <si>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</si>
  <si>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</si>
  <si>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</si>
  <si>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</si>
  <si>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</si>
  <si>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</si>
  <si>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</si>
  <si>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</si>
  <si>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</si>
  <si>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</si>
  <si>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</si>
  <si>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</si>
  <si>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</si>
  <si>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</si>
  <si>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</si>
  <si>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</si>
  <si>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</si>
  <si>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</si>
  <si>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</si>
  <si>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</si>
  <si>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</si>
  <si>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</si>
  <si>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</si>
  <si>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</si>
  <si>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</si>
  <si>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</si>
  <si>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</si>
  <si>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</si>
  <si>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</si>
  <si>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</si>
  <si>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</si>
  <si>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</si>
  <si>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</si>
  <si>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</si>
  <si>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</si>
  <si>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</si>
  <si>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</si>
  <si>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</si>
  <si>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</si>
  <si>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</si>
  <si>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</si>
  <si>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</si>
  <si>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</si>
  <si>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</si>
  <si>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</si>
  <si>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</si>
  <si>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</si>
  <si>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</si>
  <si>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</si>
  <si>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</si>
  <si>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</si>
  <si>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</si>
  <si>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</si>
  <si>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</si>
  <si>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</si>
  <si>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</si>
  <si>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</si>
  <si>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</si>
  <si>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</si>
  <si>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</si>
  <si>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</si>
  <si>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</si>
  <si>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</si>
  <si>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</si>
  <si>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</si>
  <si>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</si>
  <si>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</si>
  <si>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</si>
  <si>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</si>
  <si>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</si>
  <si>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</si>
  <si>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</si>
  <si>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</si>
  <si>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</si>
  <si>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</si>
  <si>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</si>
  <si>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</si>
  <si>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</si>
  <si>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</si>
  <si>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</si>
  <si>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</si>
  <si>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</si>
  <si>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</si>
  <si>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</si>
  <si>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</si>
  <si>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</si>
  <si>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</si>
  <si>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</si>
  <si>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</si>
  <si>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</si>
  <si>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</si>
  <si>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</si>
  <si>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</si>
  <si>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</si>
  <si>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</si>
  <si>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</si>
  <si>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</si>
  <si>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</si>
  <si>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</si>
  <si>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</si>
  <si>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</si>
  <si>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</si>
  <si>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</si>
  <si>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</si>
  <si>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</si>
  <si>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</si>
  <si>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</si>
  <si>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</si>
  <si>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</si>
  <si>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</si>
  <si>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</si>
  <si>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</si>
  <si>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</si>
  <si>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</si>
  <si>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</si>
  <si>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</si>
  <si>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</si>
  <si>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</si>
  <si>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</si>
  <si>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</si>
  <si>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</si>
  <si>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</si>
  <si>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</si>
  <si>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</si>
  <si>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</si>
  <si>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</si>
  <si>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</si>
  <si>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</si>
  <si>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</si>
  <si>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</si>
  <si>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</si>
  <si>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</si>
  <si>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</si>
  <si>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</si>
  <si>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</si>
  <si>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</si>
  <si>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</si>
  <si>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</si>
  <si>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</si>
  <si>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</si>
  <si>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</si>
  <si>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</si>
  <si>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</si>
  <si>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</si>
  <si>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</si>
  <si>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</si>
  <si>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</si>
  <si>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</si>
  <si>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</si>
  <si>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</si>
  <si>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</si>
  <si>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</si>
  <si>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</si>
  <si>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</si>
  <si>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</si>
  <si>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</si>
  <si>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</si>
  <si>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</si>
  <si>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</si>
  <si>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</si>
  <si>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</si>
  <si>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</si>
  <si>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</si>
  <si>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</si>
  <si>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</si>
  <si>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</si>
  <si>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</si>
  <si>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</si>
  <si>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</si>
  <si>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</si>
  <si>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</si>
  <si>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</si>
  <si>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</si>
  <si>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</si>
  <si>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</si>
  <si>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</si>
  <si>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</si>
  <si>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</si>
  <si>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</si>
  <si>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</si>
  <si>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</si>
  <si>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</si>
  <si>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</si>
  <si>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</si>
  <si>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</si>
  <si>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</si>
  <si>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</si>
  <si>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</si>
  <si>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</si>
  <si>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</si>
  <si>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</si>
  <si>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</si>
  <si>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</si>
  <si>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</si>
  <si>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</si>
  <si>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</si>
  <si>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</si>
  <si>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</si>
  <si>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</si>
  <si>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</si>
  <si>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</si>
  <si>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</si>
  <si>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</si>
  <si>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</si>
  <si>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</si>
  <si>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</si>
  <si>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</si>
  <si>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</si>
  <si>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</si>
  <si>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</si>
  <si>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</si>
  <si>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</si>
  <si>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</si>
  <si>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</si>
  <si>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</si>
  <si>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</si>
  <si>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</si>
  <si>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</si>
  <si>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</si>
  <si>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</si>
  <si>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</si>
  <si>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</si>
  <si>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</si>
  <si>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</si>
  <si>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</si>
  <si>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</si>
  <si>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</si>
  <si>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</si>
  <si>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</si>
  <si>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</si>
  <si>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</si>
  <si>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</si>
  <si>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</si>
  <si>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</si>
  <si>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</si>
  <si>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</si>
  <si>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</si>
  <si>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</si>
  <si>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</si>
  <si>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</si>
  <si>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</si>
  <si>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</si>
  <si>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</si>
  <si>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</si>
  <si>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</si>
  <si>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</si>
  <si>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</si>
  <si>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</si>
  <si>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</si>
  <si>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</si>
  <si>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</si>
  <si>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</si>
  <si>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</si>
  <si>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</si>
  <si>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</si>
  <si>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</si>
  <si>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</si>
  <si>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</si>
  <si>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</si>
  <si>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</si>
  <si>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</si>
  <si>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</si>
  <si>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</si>
  <si>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</si>
  <si>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</si>
  <si>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</si>
  <si>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</si>
  <si>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</si>
  <si>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</si>
  <si>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</si>
  <si>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</si>
  <si>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</si>
  <si>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</si>
  <si>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</si>
  <si>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</si>
  <si>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</si>
  <si>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</si>
  <si>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</si>
  <si>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</si>
  <si>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</si>
  <si>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</si>
  <si>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</si>
  <si>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</si>
  <si>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</si>
  <si>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</si>
  <si>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</si>
  <si>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</si>
  <si>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</si>
  <si>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</si>
  <si>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</si>
  <si>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</si>
  <si>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</si>
  <si>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</si>
  <si>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</si>
  <si>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</si>
  <si>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</si>
  <si>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</si>
  <si>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</si>
  <si>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</si>
  <si>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</si>
  <si>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</si>
  <si>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</si>
  <si>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</si>
  <si>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</si>
  <si>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</si>
  <si>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</si>
  <si>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</si>
  <si>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</si>
  <si>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</si>
  <si>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</si>
  <si>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</si>
  <si>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</si>
  <si>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</si>
  <si>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</si>
  <si>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</si>
  <si>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</si>
  <si>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</si>
  <si>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</si>
  <si>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</si>
  <si>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</si>
  <si>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</si>
  <si>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</si>
  <si>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</si>
  <si>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</si>
  <si>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</si>
  <si>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</si>
  <si>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</si>
  <si>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</si>
  <si>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</si>
  <si>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</si>
  <si>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</si>
  <si>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</si>
  <si>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</si>
  <si>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</si>
  <si>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</si>
  <si>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</si>
  <si>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</si>
  <si>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</si>
  <si>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</si>
  <si>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</si>
  <si>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</si>
  <si>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</si>
  <si>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</si>
  <si>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</si>
  <si>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</si>
  <si>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</si>
  <si>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</si>
  <si>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</si>
  <si>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</si>
  <si>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</si>
  <si>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</si>
  <si>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</si>
  <si>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</si>
  <si>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</si>
  <si>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</si>
  <si>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</si>
  <si>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</si>
  <si>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</si>
  <si>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</si>
  <si>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</si>
  <si>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</si>
  <si>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</si>
  <si>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</si>
  <si>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</si>
  <si>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</si>
  <si>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</si>
  <si>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</si>
  <si>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</si>
  <si>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</si>
  <si>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</si>
  <si>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</si>
  <si>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</si>
  <si>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</si>
  <si>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</si>
  <si>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</si>
  <si>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</si>
  <si>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</si>
  <si>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</si>
  <si>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</si>
  <si>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</si>
  <si>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</si>
  <si>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</si>
  <si>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</si>
  <si>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</si>
  <si>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</si>
  <si>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</si>
  <si>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</si>
  <si>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</si>
  <si>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</si>
  <si>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</si>
  <si>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</si>
  <si>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</si>
  <si>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</si>
  <si>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</si>
  <si>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</si>
  <si>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</si>
  <si>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</si>
  <si>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</si>
  <si>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</si>
  <si>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</si>
  <si>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</si>
  <si>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</si>
  <si>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</si>
  <si>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</si>
  <si>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</si>
  <si>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</si>
  <si>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</si>
  <si>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</si>
  <si>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</si>
  <si>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</si>
  <si>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</si>
  <si>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</si>
  <si>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</si>
  <si>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</si>
  <si>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</si>
  <si>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</si>
  <si>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</si>
  <si>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</si>
  <si>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</si>
  <si>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</si>
  <si>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</si>
  <si>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</si>
  <si>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</si>
  <si>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</si>
  <si>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</si>
  <si>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</si>
  <si>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</si>
  <si>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</si>
  <si>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</si>
  <si>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</si>
  <si>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</si>
  <si>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</si>
  <si>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</si>
  <si>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</si>
  <si>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</si>
  <si>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</si>
  <si>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</si>
  <si>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</si>
  <si>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</si>
  <si>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</si>
  <si>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</si>
  <si>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</si>
  <si>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</si>
  <si>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</si>
  <si>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</si>
  <si>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</si>
  <si>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</si>
  <si>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</si>
  <si>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</si>
  <si>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</si>
  <si>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</si>
  <si>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</si>
  <si>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</si>
  <si>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</si>
  <si>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</si>
  <si>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</si>
  <si>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</si>
  <si>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</si>
  <si>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</si>
  <si>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</si>
  <si>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</si>
  <si>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</si>
  <si>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</si>
  <si>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</si>
  <si>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</si>
  <si>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</si>
  <si>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</si>
  <si>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</si>
  <si>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</si>
  <si>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</si>
  <si>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</si>
  <si>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</si>
  <si>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</si>
  <si>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</si>
  <si>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</si>
  <si>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</si>
  <si>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</si>
  <si>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</si>
  <si>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</si>
  <si>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</si>
  <si>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</si>
  <si>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</si>
  <si>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</si>
  <si>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</si>
  <si>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</si>
  <si>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</si>
  <si>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</si>
  <si>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</si>
  <si>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</si>
  <si>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</si>
  <si>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</si>
  <si>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</si>
  <si>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</si>
  <si>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</si>
  <si>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</si>
  <si>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</si>
  <si>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</si>
  <si>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</si>
  <si>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</si>
  <si>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</si>
  <si>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</si>
  <si>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</si>
  <si>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</si>
  <si>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</si>
  <si>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</si>
  <si>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</si>
  <si>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</si>
  <si>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</si>
  <si>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</si>
  <si>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</si>
  <si>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</si>
  <si>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</si>
  <si>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</si>
  <si>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</si>
  <si>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</si>
  <si>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</si>
  <si>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</si>
  <si>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</si>
  <si>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</si>
  <si>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</si>
  <si>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</si>
  <si>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</si>
  <si>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</si>
  <si>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</si>
  <si>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</si>
  <si>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</si>
  <si>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</si>
  <si>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</si>
  <si>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</si>
  <si>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</si>
  <si>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</si>
  <si>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</si>
  <si>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</si>
  <si>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</si>
  <si>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</si>
  <si>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</si>
  <si>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</si>
  <si>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</si>
  <si>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</si>
  <si>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</si>
  <si>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</si>
  <si>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</si>
  <si>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</si>
  <si>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</si>
  <si>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</si>
  <si>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</si>
  <si>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</si>
  <si>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</si>
  <si>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</si>
  <si>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</si>
  <si>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</si>
  <si>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</si>
  <si>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</si>
  <si>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</si>
  <si>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</si>
  <si>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</si>
  <si>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</si>
  <si>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</si>
  <si>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</si>
  <si>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</si>
  <si>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</si>
  <si>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</si>
  <si>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</si>
  <si>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</si>
  <si>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</si>
  <si>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</si>
  <si>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</si>
  <si>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</si>
  <si>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</si>
  <si>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</si>
  <si>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</si>
  <si>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</si>
  <si>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</si>
  <si>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</si>
  <si>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</si>
  <si>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</si>
  <si>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</si>
  <si>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</si>
  <si>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</si>
  <si>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</si>
  <si>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</si>
  <si>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</si>
  <si>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</si>
  <si>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</si>
  <si>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</si>
  <si>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</si>
  <si>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</si>
  <si>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</si>
  <si>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</si>
  <si>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</si>
  <si>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</si>
  <si>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</si>
  <si>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</si>
  <si>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</si>
  <si>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</si>
  <si>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</si>
  <si>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</si>
  <si>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</si>
  <si>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</si>
  <si>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</si>
  <si>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</si>
  <si>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</si>
  <si>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</si>
  <si>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</si>
  <si>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</si>
  <si>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</si>
  <si>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</si>
  <si>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</si>
  <si>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</si>
  <si>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</si>
  <si>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</si>
  <si>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</si>
  <si>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</si>
  <si>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</si>
  <si>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</si>
  <si>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</si>
  <si>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</si>
  <si>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</si>
  <si>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</si>
  <si>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</si>
  <si>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</si>
  <si>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</si>
  <si>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</si>
  <si>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</si>
  <si>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</si>
  <si>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</si>
  <si>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</si>
  <si>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</si>
  <si>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</si>
  <si>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</si>
  <si>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</si>
  <si>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</si>
  <si>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</si>
  <si>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</si>
  <si>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</si>
  <si>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</si>
  <si>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</si>
  <si>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</si>
  <si>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</si>
  <si>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</si>
  <si>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</si>
  <si>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</si>
  <si>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</si>
  <si>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</si>
  <si>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</si>
  <si>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</si>
  <si>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</si>
  <si>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</si>
  <si>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</si>
  <si>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</si>
  <si>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</si>
  <si>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</si>
  <si>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</si>
  <si>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</si>
  <si>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</si>
  <si>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</si>
  <si>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</si>
  <si>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</si>
  <si>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</si>
  <si>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</si>
  <si>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</si>
  <si>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</si>
  <si>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</si>
  <si>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</si>
  <si>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</si>
  <si>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</si>
  <si>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</si>
  <si>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</si>
  <si>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</si>
  <si>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</si>
  <si>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</si>
  <si>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</si>
  <si>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</si>
  <si>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</si>
  <si>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</si>
  <si>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</si>
  <si>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</si>
  <si>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</si>
  <si>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</si>
  <si>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</si>
  <si>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</si>
  <si>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</si>
  <si>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</si>
  <si>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</si>
  <si>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</si>
  <si>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</si>
  <si>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</si>
  <si>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</si>
  <si>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</si>
  <si>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</si>
  <si>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</si>
  <si>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</si>
  <si>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</si>
  <si>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</si>
  <si>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</si>
  <si>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</si>
  <si>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</si>
  <si>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</si>
  <si>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</si>
  <si>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</si>
  <si>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</si>
  <si>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</si>
  <si>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</si>
  <si>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</si>
  <si>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</si>
  <si>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</si>
  <si>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</si>
  <si>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</si>
  <si>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</si>
  <si>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</si>
  <si>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</si>
  <si>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</si>
  <si>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</si>
  <si>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</si>
  <si>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</si>
  <si>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</si>
  <si>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</si>
  <si>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</si>
  <si>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</si>
  <si>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</si>
  <si>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</si>
  <si>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</si>
  <si>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</si>
  <si>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</si>
  <si>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</si>
  <si>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</si>
  <si>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</si>
  <si>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</si>
  <si>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</si>
  <si>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</si>
  <si>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</si>
  <si>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</si>
  <si>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</si>
  <si>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</si>
  <si>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</si>
  <si>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</si>
  <si>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</si>
  <si>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</si>
  <si>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</si>
  <si>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</si>
  <si>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</si>
  <si>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</si>
  <si>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</si>
  <si>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</si>
  <si>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</si>
  <si>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</si>
  <si>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</si>
  <si>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</si>
  <si>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</si>
  <si>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</si>
  <si>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</si>
  <si>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</si>
  <si>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</si>
  <si>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</si>
  <si>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</si>
  <si>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</si>
  <si>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</si>
  <si>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</si>
  <si>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</si>
  <si>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</si>
  <si>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</si>
  <si>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</si>
  <si>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</si>
  <si>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</si>
  <si>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</si>
  <si>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</si>
  <si>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</si>
  <si>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</si>
  <si>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</si>
  <si>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</si>
  <si>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</si>
  <si>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</si>
  <si>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</si>
  <si>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</si>
  <si>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</si>
  <si>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</si>
  <si>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</si>
  <si>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</si>
  <si>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</si>
  <si>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</si>
  <si>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</si>
  <si>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</si>
  <si>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</si>
  <si>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</si>
  <si>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</si>
  <si>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</si>
  <si>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</si>
  <si>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</si>
  <si>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</si>
  <si>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</si>
  <si>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</si>
  <si>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</si>
  <si>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</si>
  <si>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</si>
  <si>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</si>
  <si>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</si>
  <si>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</si>
  <si>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</si>
  <si>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</si>
  <si>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</si>
  <si>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</si>
  <si>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</si>
  <si>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</si>
  <si>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</si>
  <si>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</si>
  <si>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</si>
  <si>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</si>
  <si>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</si>
  <si>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</si>
  <si>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</si>
  <si>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</si>
  <si>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</si>
  <si>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</si>
  <si>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</si>
  <si>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</si>
  <si>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</si>
  <si>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</si>
  <si>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</si>
  <si>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</si>
  <si>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</si>
  <si>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</si>
  <si>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</si>
  <si>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</si>
  <si>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</si>
  <si>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</si>
  <si>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</si>
  <si>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</si>
  <si>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</si>
  <si>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</si>
  <si>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</si>
  <si>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</si>
  <si>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</si>
  <si>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</si>
  <si>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</si>
  <si>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</si>
  <si>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</si>
  <si>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</si>
  <si>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</si>
  <si>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</si>
  <si>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</si>
  <si>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</si>
  <si>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</si>
  <si>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</si>
  <si>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</si>
  <si>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</si>
  <si>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</si>
  <si>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</si>
  <si>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</si>
  <si>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</si>
  <si>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</si>
  <si>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</si>
  <si>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</si>
  <si>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</si>
  <si>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</si>
  <si>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</si>
  <si>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</si>
  <si>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</si>
  <si>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</si>
  <si>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</si>
  <si>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</si>
  <si>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</si>
  <si>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</si>
  <si>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</si>
  <si>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</si>
  <si>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</si>
  <si>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</si>
  <si>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</si>
  <si>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</si>
  <si>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</si>
  <si>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</si>
  <si>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</si>
  <si>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</si>
  <si>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</si>
  <si>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</si>
  <si>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</si>
  <si>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</si>
  <si>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</si>
  <si>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</si>
  <si>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</si>
  <si>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</si>
  <si>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</si>
  <si>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</si>
  <si>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</si>
  <si>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</si>
  <si>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</si>
  <si>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</si>
  <si>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</si>
  <si>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</si>
  <si>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</si>
  <si>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</si>
  <si>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</si>
  <si>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</si>
  <si>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</si>
  <si>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</si>
  <si>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</si>
  <si>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</si>
  <si>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</si>
  <si>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</si>
  <si>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</si>
  <si>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</si>
  <si>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</si>
  <si>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</si>
  <si>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</si>
  <si>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</si>
  <si>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</si>
  <si>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</si>
  <si>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</si>
  <si>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</si>
  <si>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</si>
  <si>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</si>
  <si>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</si>
  <si>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</si>
  <si>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</si>
  <si>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</si>
  <si>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</si>
  <si>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</si>
  <si>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</si>
  <si>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</si>
  <si>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</si>
  <si>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</si>
  <si>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</si>
  <si>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</si>
  <si>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</si>
  <si>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</si>
  <si>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</si>
  <si>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</si>
  <si>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</si>
  <si>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</si>
  <si>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</si>
  <si>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</si>
  <si>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</si>
  <si>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</si>
  <si>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</si>
  <si>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</si>
  <si>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</si>
  <si>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</si>
  <si>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</si>
  <si>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</si>
  <si>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</si>
  <si>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</si>
  <si>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</si>
  <si>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</si>
  <si>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</si>
  <si>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</si>
  <si>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</si>
  <si>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</si>
  <si>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</si>
  <si>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</si>
  <si>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</si>
  <si>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</si>
  <si>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</si>
  <si>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</si>
  <si>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</si>
  <si>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</si>
  <si>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</si>
  <si>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</si>
  <si>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</si>
  <si>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</si>
  <si>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</si>
  <si>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</si>
  <si>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</si>
  <si>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</si>
  <si>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</si>
  <si>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</si>
  <si>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</si>
  <si>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</si>
  <si>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</si>
  <si>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</si>
  <si>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</si>
  <si>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</si>
  <si>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</si>
  <si>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</si>
  <si>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</si>
  <si>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</si>
  <si>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</si>
  <si>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</si>
  <si>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</si>
  <si>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</si>
  <si>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</si>
  <si>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</si>
  <si>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</si>
  <si>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</si>
  <si>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</si>
  <si>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</si>
  <si>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</si>
  <si>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</si>
  <si>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</si>
  <si>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</si>
  <si>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</si>
  <si>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</si>
  <si>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</si>
  <si>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</si>
  <si>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</si>
  <si>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</si>
  <si>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</si>
  <si>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</si>
  <si>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</si>
  <si>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</si>
  <si>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</si>
  <si>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</si>
  <si>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</si>
  <si>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</si>
  <si>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</si>
  <si>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</si>
  <si>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</si>
  <si>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</si>
  <si>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</si>
  <si>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</si>
  <si>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</si>
  <si>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</si>
  <si>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</si>
  <si>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</si>
  <si>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</si>
  <si>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</si>
  <si>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</si>
  <si>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</si>
  <si>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</si>
  <si>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</si>
  <si>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</si>
  <si>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</si>
  <si>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</si>
  <si>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</si>
  <si>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</si>
  <si>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</si>
  <si>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</si>
  <si>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</si>
  <si>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</si>
  <si>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</si>
  <si>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</si>
  <si>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</si>
  <si>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</si>
  <si>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</si>
  <si>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</si>
  <si>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</si>
  <si>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</si>
  <si>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</si>
  <si>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</si>
  <si>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</si>
  <si>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</si>
  <si>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</si>
  <si>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</si>
  <si>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</si>
  <si>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</si>
  <si>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</si>
  <si>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</si>
  <si>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</si>
  <si>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</si>
  <si>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</si>
  <si>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</si>
  <si>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</si>
  <si>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</si>
  <si>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</si>
  <si>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</si>
  <si>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</si>
  <si>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</si>
  <si>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</si>
  <si>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</si>
  <si>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</si>
  <si>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</si>
  <si>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</si>
  <si>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</si>
  <si>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</si>
  <si>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</si>
  <si>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</si>
  <si>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</si>
  <si>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</si>
  <si>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</si>
  <si>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</si>
  <si>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</si>
  <si>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</si>
  <si>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</si>
  <si>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</si>
  <si>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</si>
  <si>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</si>
  <si>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</si>
  <si>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</si>
  <si>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</si>
  <si>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</si>
  <si>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</si>
  <si>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</si>
  <si>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</si>
  <si>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</si>
  <si>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</si>
  <si>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</si>
  <si>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</si>
  <si>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</si>
  <si>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</si>
  <si>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</si>
  <si>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</si>
  <si>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</si>
  <si>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</si>
  <si>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</si>
  <si>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</si>
  <si>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</si>
  <si>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</si>
  <si>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</si>
  <si>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</si>
  <si>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</si>
  <si>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</si>
  <si>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</si>
  <si>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</si>
  <si>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</si>
  <si>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</si>
  <si>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</si>
  <si>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</si>
  <si>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</si>
  <si>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</si>
  <si>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</si>
  <si>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</si>
  <si>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</si>
  <si>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</si>
  <si>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</si>
  <si>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</si>
  <si>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</si>
  <si>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</si>
  <si>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</si>
  <si>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</si>
  <si>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</si>
  <si>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</si>
  <si>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</si>
  <si>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</si>
  <si>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</si>
  <si>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</si>
  <si>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</si>
  <si>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</si>
  <si>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</si>
  <si>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</si>
  <si>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</si>
  <si>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</si>
  <si>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</si>
  <si>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</si>
  <si>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</si>
  <si>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</si>
  <si>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</si>
  <si>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</si>
  <si>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</si>
  <si>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</si>
  <si>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</si>
  <si>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</si>
  <si>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</si>
  <si>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</si>
  <si>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</si>
  <si>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</si>
  <si>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</si>
  <si>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</si>
  <si>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</si>
  <si>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</si>
  <si>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</si>
  <si>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</si>
  <si>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</si>
  <si>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</si>
  <si>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</si>
  <si>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</si>
  <si>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</si>
  <si>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</si>
  <si>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</si>
  <si>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</si>
  <si>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</si>
  <si>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</si>
  <si>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</si>
  <si>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</si>
  <si>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</si>
  <si>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</si>
  <si>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</si>
  <si>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</si>
  <si>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</si>
  <si>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</si>
  <si>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</si>
  <si>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</si>
  <si>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</si>
  <si>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</si>
  <si>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</si>
  <si>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</si>
  <si>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</si>
  <si>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</si>
  <si>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</si>
  <si>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</si>
  <si>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</si>
  <si>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</si>
  <si>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</si>
  <si>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</si>
  <si>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</si>
  <si>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</si>
  <si>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</si>
  <si>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</si>
  <si>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</si>
  <si>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</si>
  <si>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</si>
  <si>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</si>
  <si>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</si>
  <si>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</si>
  <si>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</si>
  <si>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</si>
  <si>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</si>
  <si>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</si>
  <si>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</si>
  <si>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</si>
  <si>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</si>
  <si>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</si>
  <si>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</si>
  <si>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</si>
  <si>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</si>
  <si>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</si>
  <si>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</si>
  <si>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</si>
  <si>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</si>
  <si>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</si>
  <si>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</si>
  <si>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</si>
  <si>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</si>
  <si>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</si>
  <si>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</si>
  <si>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</si>
  <si>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</si>
  <si>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</si>
  <si>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</si>
  <si>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</si>
  <si>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</si>
  <si>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</si>
  <si>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</si>
  <si>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</si>
  <si>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</si>
  <si>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</si>
  <si>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</si>
  <si>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</si>
  <si>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</si>
  <si>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</si>
  <si>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</si>
  <si>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</si>
  <si>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</si>
  <si>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</si>
  <si>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</si>
  <si>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</si>
  <si>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</si>
  <si>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</si>
  <si>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</si>
  <si>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</si>
  <si>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</si>
  <si>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</si>
  <si>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</si>
  <si>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</si>
  <si>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</si>
  <si>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</si>
  <si>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</si>
  <si>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</si>
  <si>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</si>
  <si>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</si>
  <si>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</si>
  <si>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</si>
  <si>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</si>
  <si>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</si>
  <si>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</si>
  <si>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</si>
  <si>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</si>
  <si>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</si>
  <si>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</si>
  <si>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</si>
  <si>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</si>
  <si>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</si>
  <si>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</si>
  <si>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</si>
  <si>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</si>
  <si>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</si>
  <si>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</si>
  <si>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</si>
  <si>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</si>
  <si>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</si>
  <si>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</si>
  <si>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</si>
  <si>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</si>
  <si>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</si>
  <si>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</si>
  <si>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</si>
  <si>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</si>
  <si>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</si>
  <si>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</si>
  <si>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</si>
  <si>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</si>
  <si>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</si>
  <si>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</si>
  <si>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</si>
  <si>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</si>
  <si>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</si>
  <si>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</si>
  <si>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</si>
  <si>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</si>
  <si>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</si>
  <si>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</si>
  <si>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</si>
  <si>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</si>
  <si>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</si>
  <si>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</si>
  <si>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</si>
  <si>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</si>
  <si>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</si>
  <si>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</si>
  <si>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</si>
  <si>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</si>
  <si>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</si>
  <si>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</si>
  <si>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</si>
  <si>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</si>
  <si>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</si>
  <si>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</si>
  <si>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</si>
  <si>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</si>
  <si>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</si>
  <si>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</si>
  <si>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</si>
  <si>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</si>
  <si>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</si>
  <si>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</si>
  <si>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</si>
  <si>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</si>
  <si>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</si>
  <si>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</si>
  <si>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</si>
  <si>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</si>
  <si>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</si>
  <si>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</si>
  <si>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</si>
  <si>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</si>
  <si>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</si>
  <si>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</si>
  <si>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</si>
  <si>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</si>
  <si>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</si>
  <si>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</si>
  <si>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</si>
  <si>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</si>
  <si>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</si>
  <si>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</si>
  <si>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</si>
  <si>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</si>
  <si>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</si>
  <si>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</si>
  <si>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</si>
  <si>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</si>
  <si>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</si>
  <si>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</si>
  <si>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</si>
  <si>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</si>
  <si>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</si>
  <si>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</si>
  <si>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</si>
  <si>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</si>
  <si>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</si>
  <si>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</si>
  <si>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</si>
  <si>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</si>
  <si>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</si>
  <si>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</si>
  <si>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</si>
  <si>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</si>
  <si>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</si>
  <si>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</si>
  <si>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</si>
  <si>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</si>
  <si>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</si>
  <si>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</si>
  <si>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</si>
  <si>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</si>
  <si>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</si>
  <si>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</si>
  <si>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</si>
  <si>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</si>
  <si>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</si>
  <si>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</si>
  <si>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</si>
  <si>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</si>
  <si>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</si>
  <si>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</si>
  <si>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</si>
  <si>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</si>
  <si>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</si>
  <si>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</si>
  <si>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</si>
  <si>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</si>
  <si>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</si>
  <si>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</si>
  <si>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</si>
  <si>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</si>
  <si>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</si>
  <si>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</si>
  <si>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</si>
  <si>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</si>
  <si>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</si>
  <si>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</si>
  <si>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</si>
  <si>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</si>
  <si>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</si>
  <si>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</si>
  <si>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</si>
  <si>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</si>
  <si>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</si>
  <si>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</si>
  <si>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</si>
  <si>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</si>
  <si>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</si>
  <si>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</si>
  <si>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</si>
  <si>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</si>
  <si>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</si>
  <si>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</si>
  <si>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</si>
  <si>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</si>
  <si>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</si>
  <si>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</si>
  <si>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</si>
  <si>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</si>
  <si>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</si>
  <si>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</si>
  <si>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</si>
  <si>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</si>
  <si>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</si>
  <si>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</si>
  <si>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</si>
  <si>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</si>
  <si>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</si>
  <si>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</si>
  <si>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</si>
  <si>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</si>
  <si>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</si>
  <si>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</si>
  <si>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</si>
  <si>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</si>
  <si>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</si>
  <si>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</si>
  <si>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</si>
  <si>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</si>
  <si>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</si>
  <si>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</si>
  <si>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</si>
  <si>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</si>
  <si>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</si>
  <si>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</si>
  <si>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</si>
  <si>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</si>
  <si>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</si>
  <si>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</si>
  <si>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</si>
  <si>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</si>
  <si>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</si>
  <si>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</si>
  <si>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</si>
  <si>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</si>
  <si>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</si>
  <si>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</si>
  <si>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</si>
  <si>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</si>
  <si>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</si>
  <si>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</si>
  <si>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</si>
  <si>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</si>
  <si>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</si>
  <si>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</si>
  <si>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</si>
  <si>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</si>
  <si>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</si>
  <si>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</si>
  <si>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</si>
  <si>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</si>
  <si>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</si>
  <si>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</si>
  <si>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</si>
  <si>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</si>
  <si>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</si>
  <si>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</si>
  <si>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</si>
  <si>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</si>
  <si>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</si>
  <si>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</si>
  <si>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</si>
  <si>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</si>
  <si>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</si>
  <si>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</si>
  <si>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</si>
  <si>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</si>
  <si>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</si>
  <si>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</si>
  <si>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</si>
  <si>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</si>
  <si>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</si>
  <si>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</si>
  <si>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</si>
  <si>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</si>
  <si>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</si>
  <si>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</si>
  <si>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</si>
  <si>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</si>
  <si>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</si>
  <si>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</si>
  <si>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</si>
  <si>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</si>
  <si>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</si>
  <si>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</si>
  <si>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</si>
  <si>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</si>
  <si>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</si>
  <si>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</si>
  <si>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</si>
  <si>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</si>
  <si>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</si>
  <si>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</si>
  <si>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</si>
  <si>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</si>
  <si>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</si>
  <si>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</si>
  <si>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</si>
  <si>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</si>
  <si>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</si>
  <si>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</si>
  <si>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</si>
  <si>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</si>
  <si>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</si>
  <si>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</si>
  <si>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</si>
  <si>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</si>
  <si>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</si>
  <si>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</si>
  <si>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</si>
  <si>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</si>
  <si>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</si>
  <si>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</si>
  <si>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</si>
  <si>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</si>
  <si>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</si>
  <si>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</si>
  <si>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</si>
  <si>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</si>
  <si>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</si>
  <si>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</si>
  <si>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</si>
  <si>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</si>
  <si>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</si>
  <si>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</si>
  <si>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</si>
  <si>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</si>
  <si>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</si>
  <si>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</si>
  <si>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</si>
  <si>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</si>
  <si>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</si>
  <si>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</si>
  <si>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</si>
  <si>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</si>
  <si>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</si>
  <si>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</si>
  <si>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</si>
  <si>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</si>
  <si>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</si>
  <si>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</si>
  <si>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</si>
  <si>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</si>
  <si>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</si>
  <si>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</si>
  <si>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</si>
  <si>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</si>
  <si>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</si>
  <si>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</si>
  <si>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</si>
  <si>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</si>
  <si>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</si>
  <si>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</si>
  <si>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</si>
  <si>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</si>
  <si>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</si>
  <si>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</si>
  <si>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</si>
  <si>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</si>
  <si>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</si>
  <si>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</si>
  <si>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</si>
  <si>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</si>
  <si>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</si>
  <si>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</si>
  <si>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</si>
  <si>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</si>
  <si>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</si>
  <si>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</si>
  <si>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</si>
  <si>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</si>
  <si>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</si>
  <si>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</si>
  <si>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</si>
  <si>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</si>
  <si>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</si>
  <si>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</si>
  <si>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</si>
  <si>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</si>
  <si>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</si>
  <si>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</si>
  <si>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</si>
  <si>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</si>
  <si>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</si>
  <si>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</si>
  <si>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</si>
  <si>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</si>
  <si>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</si>
  <si>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</si>
  <si>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</si>
  <si>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</si>
  <si>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</si>
  <si>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</si>
  <si>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</si>
  <si>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</si>
  <si>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</si>
  <si>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</si>
  <si>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</si>
  <si>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</si>
  <si>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</si>
  <si>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</si>
  <si>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</si>
  <si>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</si>
  <si>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</si>
  <si>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</si>
  <si>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</si>
  <si>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</si>
  <si>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</si>
  <si>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</si>
  <si>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</si>
  <si>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</si>
  <si>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</si>
  <si>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</si>
  <si>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</si>
  <si>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</si>
  <si>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</si>
  <si>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</si>
  <si>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</si>
  <si>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</si>
  <si>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</si>
  <si>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</si>
  <si>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</si>
  <si>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</si>
  <si>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</si>
  <si>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</si>
  <si>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</si>
  <si>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</si>
  <si>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</si>
  <si>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</si>
  <si>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</si>
  <si>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</si>
  <si>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</si>
  <si>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</si>
  <si>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</si>
  <si>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</si>
  <si>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</si>
  <si>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</si>
  <si>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</si>
  <si>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</si>
  <si>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</si>
  <si>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</si>
  <si>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</si>
  <si>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</si>
  <si>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</si>
  <si>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</si>
  <si>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</si>
  <si>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</si>
  <si>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</si>
  <si>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</si>
  <si>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</si>
  <si>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</si>
  <si>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</si>
  <si>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</si>
  <si>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</si>
  <si>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</si>
  <si>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</si>
  <si>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</si>
  <si>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</si>
  <si>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</si>
  <si>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</si>
  <si>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</si>
  <si>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</si>
  <si>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</si>
  <si>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</si>
  <si>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</si>
  <si>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</si>
  <si>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</si>
  <si>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</si>
  <si>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</si>
  <si>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</si>
  <si>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</si>
  <si>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</si>
  <si>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</si>
  <si>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</si>
  <si>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</si>
  <si>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</si>
  <si>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</si>
  <si>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</si>
  <si>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</si>
  <si>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</si>
  <si>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</si>
  <si>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</si>
  <si>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</si>
  <si>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</si>
  <si>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</si>
  <si>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</si>
  <si>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</si>
  <si>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</si>
  <si>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</si>
  <si>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</si>
  <si>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</si>
  <si>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</si>
  <si>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</si>
  <si>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</si>
  <si>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</si>
  <si>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</si>
  <si>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</si>
  <si>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</si>
  <si>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</si>
  <si>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</si>
  <si>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</si>
  <si>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</si>
  <si>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</si>
  <si>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</si>
  <si>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</si>
  <si>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</si>
  <si>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</si>
  <si>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</si>
  <si>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</si>
  <si>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</si>
  <si>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</si>
  <si>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</si>
  <si>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</si>
  <si>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</si>
  <si>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</si>
  <si>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</si>
  <si>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</si>
  <si>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</si>
  <si>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</si>
  <si>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</si>
  <si>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</si>
  <si>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</si>
  <si>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</si>
  <si>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</si>
  <si>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</si>
  <si>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</si>
  <si>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</si>
  <si>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</si>
  <si>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</si>
  <si>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</si>
  <si>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</si>
  <si>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</si>
  <si>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</si>
  <si>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</si>
  <si>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</si>
  <si>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</si>
  <si>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</si>
  <si>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</si>
  <si>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</si>
  <si>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</si>
  <si>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</si>
  <si>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</si>
  <si>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</si>
  <si>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</si>
  <si>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</si>
  <si>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</si>
  <si>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</si>
  <si>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</si>
  <si>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</si>
  <si>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</si>
  <si>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</si>
  <si>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</si>
  <si>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</si>
  <si>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</si>
  <si>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</si>
  <si>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</si>
  <si>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</si>
  <si>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</si>
  <si>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</si>
  <si>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</si>
  <si>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</si>
  <si>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</si>
  <si>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</si>
  <si>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</si>
  <si>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</si>
  <si>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</si>
  <si>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</si>
  <si>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</si>
  <si>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</si>
  <si>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</si>
  <si>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</si>
  <si>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</si>
  <si>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</si>
  <si>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</si>
  <si>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</si>
  <si>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</si>
  <si>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</si>
  <si>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</si>
  <si>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</si>
  <si>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</si>
  <si>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</si>
  <si>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</si>
  <si>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</si>
  <si>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</si>
  <si>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</si>
  <si>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</si>
  <si>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</si>
  <si>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</si>
  <si>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</si>
  <si>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</si>
  <si>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</si>
  <si>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</si>
  <si>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</si>
  <si>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</si>
  <si>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</si>
  <si>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</si>
  <si>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</si>
  <si>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</si>
  <si>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</si>
  <si>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</si>
  <si>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</si>
  <si>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</si>
  <si>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</si>
  <si>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</si>
  <si>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</si>
  <si>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</si>
  <si>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</si>
  <si>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</si>
  <si>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</si>
  <si>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</si>
  <si>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</si>
  <si>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</si>
  <si>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</si>
  <si>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</si>
  <si>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</si>
  <si>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</si>
  <si>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</si>
  <si>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</si>
  <si>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</si>
  <si>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</si>
  <si>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</si>
  <si>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</si>
  <si>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</si>
  <si>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</si>
  <si>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</si>
  <si>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</si>
  <si>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</si>
  <si>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</si>
  <si>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</si>
  <si>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</si>
  <si>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</si>
  <si>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</si>
  <si>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</si>
  <si>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</si>
  <si>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</si>
  <si>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</si>
  <si>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</si>
  <si>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</si>
  <si>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</si>
  <si>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</si>
  <si>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</si>
  <si>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</si>
  <si>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</si>
  <si>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</si>
  <si>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</si>
  <si>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</si>
  <si>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</si>
  <si>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</si>
  <si>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</si>
  <si>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</si>
  <si>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</si>
  <si>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</si>
  <si>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</si>
  <si>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</si>
  <si>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</si>
  <si>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</si>
  <si>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</si>
  <si>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</si>
  <si>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</si>
  <si>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</si>
  <si>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</si>
  <si>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</si>
  <si>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</si>
  <si>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</si>
  <si>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</si>
  <si>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</si>
  <si>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</si>
  <si>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</si>
  <si>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</si>
  <si>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</si>
  <si>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</si>
  <si>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</si>
  <si>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</si>
  <si>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</si>
  <si>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</si>
  <si>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</si>
  <si>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</si>
  <si>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</si>
  <si>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</si>
  <si>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</si>
  <si>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</si>
  <si>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</si>
  <si>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</si>
  <si>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</si>
  <si>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</si>
  <si>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</si>
  <si>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</si>
  <si>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</si>
  <si>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</si>
  <si>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</si>
  <si>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</si>
  <si>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</si>
  <si>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</si>
  <si>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</si>
  <si>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</si>
  <si>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</si>
  <si>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</si>
  <si>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</si>
  <si>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</si>
  <si>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</si>
  <si>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</si>
  <si>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</si>
  <si>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</si>
  <si>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</si>
  <si>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</si>
  <si>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</si>
  <si>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</si>
  <si>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</si>
  <si>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</si>
  <si>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</si>
  <si>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</si>
  <si>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</si>
  <si>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</si>
  <si>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</si>
  <si>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</si>
  <si>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</si>
  <si>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</si>
  <si>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</si>
  <si>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</si>
  <si>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</si>
  <si>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</si>
  <si>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</si>
  <si>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</si>
  <si>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</si>
  <si>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</si>
  <si>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</si>
  <si>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</si>
  <si>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</si>
  <si>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</si>
  <si>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</si>
  <si>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</si>
  <si>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</si>
  <si>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</si>
  <si>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</si>
  <si>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</si>
  <si>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</si>
  <si>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</si>
  <si>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</si>
  <si>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</si>
  <si>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</si>
  <si>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</si>
  <si>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</si>
  <si>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</si>
  <si>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</si>
  <si>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</si>
  <si>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</si>
  <si>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</si>
  <si>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</si>
  <si>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</si>
  <si>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</si>
  <si>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</si>
  <si>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</si>
  <si>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</si>
  <si>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</si>
  <si>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</si>
  <si>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</si>
  <si>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</si>
  <si>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</si>
  <si>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</si>
  <si>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</si>
  <si>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</si>
  <si>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</si>
  <si>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</si>
  <si>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</si>
  <si>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</si>
  <si>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</si>
  <si>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</si>
  <si>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</si>
  <si>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</si>
  <si>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</si>
  <si>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</si>
  <si>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</si>
  <si>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</si>
  <si>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</si>
  <si>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</si>
  <si>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</si>
  <si>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</si>
  <si>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</si>
  <si>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</si>
  <si>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</si>
  <si>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</si>
  <si>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</si>
  <si>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</si>
  <si>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</si>
  <si>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</si>
  <si>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</si>
  <si>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</si>
  <si>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</si>
  <si>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</si>
  <si>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</si>
  <si>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</si>
  <si>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</si>
  <si>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</si>
  <si>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</si>
  <si>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</si>
  <si>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</si>
  <si>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</si>
  <si>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</si>
  <si>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</si>
  <si>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</si>
  <si>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</si>
  <si>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</si>
  <si>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</si>
  <si>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</si>
  <si>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</si>
  <si>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</si>
  <si>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</si>
  <si>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</si>
  <si>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</si>
  <si>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</si>
  <si>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</si>
  <si>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</si>
  <si>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</si>
  <si>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</si>
  <si>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</si>
  <si>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</si>
  <si>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</si>
  <si>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</si>
  <si>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</si>
  <si>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</si>
  <si>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</si>
  <si>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</si>
  <si>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</si>
  <si>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</si>
  <si>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</si>
  <si>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</si>
  <si>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</si>
  <si>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</si>
  <si>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</si>
  <si>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</si>
  <si>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</si>
  <si>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</si>
  <si>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</si>
  <si>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</si>
  <si>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</si>
  <si>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</si>
  <si>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</si>
  <si>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</si>
  <si>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</si>
  <si>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</si>
  <si>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</si>
  <si>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</si>
  <si>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</si>
  <si>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</si>
  <si>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</si>
  <si>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</si>
  <si>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</si>
  <si>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</si>
  <si>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</si>
  <si>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</si>
  <si>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</si>
  <si>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</si>
  <si>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</si>
  <si>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</si>
  <si>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</si>
  <si>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</si>
  <si>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</si>
  <si>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</si>
  <si>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</si>
  <si>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</si>
  <si>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</si>
  <si>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</si>
  <si>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</si>
  <si>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</si>
  <si>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</si>
  <si>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</si>
  <si>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</si>
  <si>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</si>
  <si>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</si>
  <si>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</si>
  <si>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</si>
  <si>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</si>
  <si>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</si>
  <si>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</si>
  <si>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</si>
  <si>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</si>
  <si>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</si>
  <si>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</si>
  <si>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</si>
  <si>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</si>
  <si>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</si>
  <si>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</si>
  <si>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</si>
  <si>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</si>
  <si>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</si>
  <si>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</si>
  <si>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</si>
  <si>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</si>
  <si>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</si>
  <si>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</si>
  <si>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</si>
  <si>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</si>
  <si>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</si>
  <si>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</si>
  <si>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</si>
  <si>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</si>
  <si>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</si>
  <si>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</si>
  <si>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</si>
  <si>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</si>
  <si>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</si>
  <si>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</si>
  <si>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</si>
  <si>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</si>
  <si>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</si>
  <si>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</si>
  <si>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</si>
  <si>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</si>
  <si>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</si>
  <si>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</si>
  <si>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</si>
  <si>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</si>
  <si>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</si>
  <si>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</si>
  <si>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</si>
  <si>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</si>
  <si>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</si>
  <si>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</si>
  <si>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</si>
  <si>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</si>
  <si>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</si>
  <si>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</si>
  <si>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</si>
  <si>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</si>
  <si>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</si>
  <si>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</si>
  <si>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</si>
  <si>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</si>
  <si>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</si>
  <si>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</si>
  <si>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</si>
  <si>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</si>
  <si>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</si>
  <si>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</si>
  <si>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</si>
  <si>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</si>
  <si>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</si>
  <si>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</si>
  <si>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</si>
  <si>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</si>
  <si>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</si>
  <si>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</si>
  <si>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</si>
  <si>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</si>
  <si>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</si>
  <si>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</si>
  <si>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</si>
  <si>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</si>
  <si>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</si>
  <si>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</si>
  <si>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</si>
  <si>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</si>
  <si>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</si>
  <si>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</si>
  <si>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</si>
  <si>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</si>
  <si>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</si>
  <si>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</si>
  <si>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</si>
  <si>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</si>
  <si>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</si>
  <si>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</si>
  <si>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</si>
  <si>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</si>
  <si>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</si>
  <si>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</si>
  <si>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</si>
  <si>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</si>
  <si>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</si>
  <si>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</si>
  <si>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</si>
  <si>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</si>
  <si>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</si>
  <si>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</si>
  <si>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</si>
  <si>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</si>
  <si>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</si>
  <si>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</si>
  <si>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</si>
  <si>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</si>
  <si>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</si>
  <si>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</si>
  <si>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</si>
  <si>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</si>
  <si>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</si>
  <si>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</si>
  <si>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</si>
  <si>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</si>
  <si>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</si>
  <si>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</si>
  <si>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</si>
  <si>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</si>
  <si>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</si>
  <si>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</si>
  <si>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</si>
  <si>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</si>
  <si>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</si>
  <si>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</si>
  <si>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</si>
  <si>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</si>
  <si>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</si>
  <si>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</si>
  <si>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</si>
  <si>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</si>
  <si>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</si>
  <si>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</si>
  <si>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</si>
  <si>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</si>
  <si>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</si>
  <si>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</si>
  <si>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</si>
  <si>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</si>
  <si>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</si>
  <si>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</si>
  <si>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</si>
  <si>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</si>
  <si>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</si>
  <si>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</si>
  <si>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</si>
  <si>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</si>
  <si>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</si>
  <si>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</si>
  <si>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</si>
  <si>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</si>
  <si>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</si>
  <si>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</si>
  <si>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</si>
  <si>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</si>
  <si>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</si>
  <si>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</si>
  <si>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</si>
  <si>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</si>
  <si>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</si>
  <si>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</si>
  <si>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</si>
  <si>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</si>
  <si>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</si>
  <si>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</si>
  <si>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</si>
  <si>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</si>
  <si>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</si>
  <si>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</si>
  <si>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</si>
  <si>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</si>
  <si>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</si>
  <si>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</si>
  <si>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</si>
  <si>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</si>
  <si>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</si>
  <si>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</si>
  <si>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</si>
  <si>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</si>
  <si>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</si>
  <si>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</si>
  <si>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</si>
  <si>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</si>
  <si>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</si>
  <si>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</si>
  <si>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</si>
  <si>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</si>
  <si>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</si>
  <si>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</si>
  <si>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</si>
  <si>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</si>
  <si>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</si>
  <si>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</si>
  <si>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</si>
  <si>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</si>
  <si>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</si>
  <si>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</si>
  <si>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</si>
  <si>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</si>
  <si>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</si>
  <si>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</si>
  <si>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</si>
  <si>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</si>
  <si>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</si>
  <si>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</si>
  <si>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</si>
  <si>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</si>
  <si>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</si>
  <si>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</si>
  <si>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</si>
  <si>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</si>
  <si>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</si>
  <si>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</si>
  <si>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</si>
  <si>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</si>
  <si>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</si>
  <si>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</si>
  <si>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</si>
  <si>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</si>
  <si>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</si>
  <si>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</si>
  <si>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</si>
  <si>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</si>
  <si>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</si>
  <si>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</si>
  <si>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</si>
  <si>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</si>
  <si>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</si>
  <si>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</si>
  <si>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</si>
  <si>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</si>
  <si>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</si>
  <si>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</si>
  <si>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</si>
  <si>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</si>
  <si>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</si>
  <si>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</si>
  <si>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</si>
  <si>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</si>
  <si>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</si>
  <si>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</si>
  <si>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</si>
  <si>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</si>
  <si>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</si>
  <si>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</si>
  <si>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</si>
  <si>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</si>
  <si>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</si>
  <si>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</si>
  <si>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</si>
  <si>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</si>
  <si>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</si>
  <si>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</si>
  <si>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</si>
  <si>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</si>
  <si>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</si>
  <si>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</si>
  <si>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</si>
  <si>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</si>
  <si>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</si>
  <si>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</si>
  <si>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</si>
  <si>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</si>
  <si>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</si>
  <si>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</si>
  <si>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</si>
  <si>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</si>
  <si>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</si>
  <si>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</si>
  <si>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</si>
  <si>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</si>
  <si>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</si>
  <si>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</si>
  <si>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</si>
  <si>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</si>
  <si>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</si>
  <si>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</si>
  <si>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</si>
  <si>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</si>
  <si>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</si>
  <si>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</si>
  <si>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</si>
  <si>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</si>
  <si>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</si>
  <si>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</si>
  <si>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</si>
  <si>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</si>
  <si>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</si>
  <si>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</si>
  <si>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</si>
  <si>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</si>
  <si>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</si>
  <si>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</si>
  <si>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</si>
  <si>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</si>
  <si>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</si>
  <si>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</si>
  <si>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</si>
  <si>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</si>
  <si>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</si>
  <si>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</si>
  <si>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</si>
  <si>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</si>
  <si>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</si>
  <si>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</si>
  <si>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</si>
  <si>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</si>
  <si>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</si>
  <si>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</si>
  <si>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</si>
  <si>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</si>
  <si>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</si>
  <si>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</si>
  <si>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</si>
  <si>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</si>
  <si>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</si>
  <si>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</si>
  <si>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</si>
  <si>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</si>
  <si>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</si>
  <si>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</si>
  <si>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</si>
  <si>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</si>
  <si>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</si>
  <si>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</si>
  <si>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</si>
  <si>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</si>
  <si>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</si>
  <si>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</si>
  <si>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</si>
  <si>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</si>
  <si>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</si>
  <si>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</si>
  <si>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</si>
  <si>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</si>
  <si>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</si>
  <si>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</si>
  <si>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</si>
  <si>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</si>
  <si>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</si>
  <si>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</si>
  <si>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</si>
  <si>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</si>
  <si>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</si>
  <si>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</si>
  <si>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</si>
  <si>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</si>
  <si>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</si>
  <si>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</si>
  <si>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</si>
  <si>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</si>
  <si>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</si>
  <si>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</si>
  <si>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</si>
  <si>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</si>
  <si>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</si>
  <si>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</si>
  <si>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</si>
  <si>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</si>
  <si>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</si>
  <si>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</si>
  <si>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</si>
  <si>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</si>
  <si>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</si>
  <si>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</si>
  <si>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</si>
  <si>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</si>
  <si>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</si>
  <si>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</si>
  <si>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</si>
  <si>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</si>
  <si>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</si>
  <si>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</si>
  <si>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</si>
  <si>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</si>
  <si>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</si>
  <si>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</si>
  <si>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</si>
  <si>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</si>
  <si>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</si>
  <si>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</si>
  <si>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</si>
  <si>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</si>
  <si>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</si>
  <si>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</si>
  <si>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</si>
  <si>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</si>
  <si>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</si>
  <si>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</si>
  <si>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</si>
  <si>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</si>
  <si>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</si>
  <si>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</si>
  <si>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</si>
  <si>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</si>
  <si>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</si>
  <si>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</si>
  <si>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</si>
  <si>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</si>
  <si>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</si>
  <si>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</si>
  <si>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</si>
  <si>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</si>
  <si>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</si>
  <si>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</si>
  <si>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</si>
  <si>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</si>
  <si>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</si>
  <si>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</si>
  <si>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</si>
  <si>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</si>
  <si>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</si>
  <si>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</si>
  <si>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</si>
  <si>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</si>
  <si>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</si>
  <si>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</si>
  <si>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</si>
  <si>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</si>
  <si>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</si>
  <si>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</si>
  <si>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</si>
  <si>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</si>
  <si>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</si>
  <si>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</si>
  <si>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</si>
  <si>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</si>
  <si>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</si>
  <si>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</si>
  <si>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</si>
  <si>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</si>
  <si>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</si>
  <si>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</si>
  <si>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</si>
  <si>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</si>
  <si>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</si>
  <si>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</si>
  <si>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</si>
  <si>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</si>
  <si>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</si>
  <si>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</si>
  <si>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</si>
  <si>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</si>
  <si>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</si>
  <si>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</si>
  <si>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</si>
  <si>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</si>
  <si>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</si>
  <si>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</si>
  <si>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</si>
  <si>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</si>
  <si>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</si>
  <si>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</si>
  <si>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</si>
  <si>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</si>
  <si>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</si>
  <si>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</si>
  <si>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</si>
  <si>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</si>
  <si>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</si>
  <si>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</si>
  <si>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</si>
  <si>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</si>
  <si>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</si>
  <si>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</si>
  <si>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</si>
  <si>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</si>
  <si>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</si>
  <si>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</si>
  <si>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</si>
  <si>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</si>
  <si>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</si>
  <si>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</si>
  <si>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</si>
  <si>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</si>
  <si>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</si>
  <si>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</si>
  <si>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</si>
  <si>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</si>
  <si>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</si>
  <si>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</si>
  <si>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</si>
  <si>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</si>
  <si>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</si>
  <si>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</si>
  <si>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</si>
  <si>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</si>
  <si>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</si>
  <si>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</si>
  <si>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</si>
  <si>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</si>
  <si>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</si>
  <si>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</si>
  <si>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</si>
  <si>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</si>
  <si>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</si>
  <si>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</si>
  <si>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</si>
  <si>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</si>
  <si>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</si>
  <si>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</si>
  <si>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</si>
  <si>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</si>
  <si>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</si>
  <si>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</si>
  <si>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</si>
  <si>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</si>
  <si>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</si>
  <si>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</si>
  <si>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</si>
  <si>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</si>
  <si>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</si>
  <si>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</si>
  <si>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</si>
  <si>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</si>
  <si>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</si>
  <si>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</si>
  <si>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</si>
  <si>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</si>
  <si>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</si>
  <si>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</si>
  <si>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</si>
  <si>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</si>
  <si>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</si>
  <si>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</si>
  <si>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</si>
  <si>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</si>
  <si>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</si>
  <si>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</si>
  <si>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</si>
  <si>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</si>
  <si>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</si>
  <si>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</si>
  <si>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</si>
  <si>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</si>
  <si>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</si>
  <si>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</si>
  <si>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</si>
  <si>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</si>
  <si>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</si>
  <si>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</si>
  <si>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</si>
  <si>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</si>
  <si>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</si>
  <si>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</si>
  <si>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</si>
  <si>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</si>
  <si>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</si>
  <si>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</si>
  <si>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</si>
  <si>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</si>
  <si>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</si>
  <si>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</si>
  <si>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</si>
  <si>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</si>
  <si>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</si>
  <si>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</si>
  <si>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</si>
  <si>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</si>
  <si>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</si>
  <si>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</si>
  <si>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</si>
  <si>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</si>
  <si>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</si>
  <si>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</si>
  <si>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</si>
  <si>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</si>
  <si>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</si>
  <si>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</si>
  <si>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</si>
  <si>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</si>
  <si>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</si>
  <si>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</si>
  <si>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</si>
  <si>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</si>
  <si>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</si>
  <si>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</si>
  <si>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</si>
  <si>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</si>
  <si>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</si>
  <si>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</si>
  <si>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</si>
  <si>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</si>
  <si>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</si>
  <si>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</si>
  <si>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</si>
  <si>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</si>
  <si>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</si>
  <si>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</si>
  <si>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</si>
  <si>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</si>
  <si>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</si>
  <si>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</si>
  <si>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</si>
  <si>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</si>
  <si>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</si>
  <si>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</si>
  <si>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</si>
  <si>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</si>
  <si>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</si>
  <si>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</si>
  <si>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</si>
  <si>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</si>
  <si>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</si>
  <si>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</si>
  <si>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</si>
  <si>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</si>
  <si>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</si>
  <si>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</si>
  <si>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</si>
  <si>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</si>
  <si>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</si>
  <si>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</si>
  <si>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</si>
  <si>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</si>
  <si>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</si>
  <si>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</si>
  <si>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</si>
  <si>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</si>
  <si>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</si>
  <si>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</si>
  <si>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</si>
  <si>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</si>
  <si>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</si>
  <si>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</si>
  <si>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</si>
  <si>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</si>
  <si>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</si>
  <si>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</si>
  <si>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</si>
  <si>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</si>
  <si>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</si>
  <si>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</si>
  <si>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</si>
  <si>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</si>
  <si>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</si>
  <si>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</si>
  <si>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</si>
  <si>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</si>
  <si>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</si>
  <si>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</si>
  <si>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</si>
  <si>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</si>
  <si>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</si>
  <si>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</si>
  <si>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</si>
  <si>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</si>
  <si>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</si>
  <si>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</si>
  <si>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</si>
  <si>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</si>
  <si>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</si>
  <si>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</si>
  <si>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</si>
  <si>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</si>
  <si>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</si>
  <si>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</si>
  <si>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</si>
  <si>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</si>
  <si>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</si>
  <si>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</si>
  <si>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</si>
  <si>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</si>
  <si>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</si>
  <si>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</si>
  <si>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</si>
  <si>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</si>
  <si>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</si>
  <si>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</si>
  <si>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</si>
  <si>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</si>
  <si>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</si>
  <si>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</si>
  <si>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</si>
  <si>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</si>
  <si>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</si>
  <si>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</si>
  <si>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</si>
  <si>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</si>
  <si>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</si>
  <si>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</si>
  <si>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</si>
  <si>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</si>
  <si>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</si>
  <si>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</si>
  <si>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</si>
  <si>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</si>
  <si>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</si>
  <si>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</si>
  <si>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</si>
  <si>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</si>
  <si>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</si>
  <si>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</si>
  <si>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</si>
  <si>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</si>
  <si>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</si>
  <si>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</si>
  <si>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</si>
  <si>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</si>
  <si>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</si>
  <si>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</si>
  <si>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</si>
  <si>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</si>
  <si>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</si>
  <si>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</si>
  <si>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</si>
  <si>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</si>
  <si>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</si>
  <si>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</si>
  <si>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</si>
  <si>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</si>
  <si>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</si>
  <si>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</si>
  <si>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</si>
  <si>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</si>
  <si>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</si>
  <si>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</si>
  <si>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</si>
  <si>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</si>
  <si>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</si>
  <si>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</si>
  <si>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</si>
  <si>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</si>
  <si>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</si>
  <si>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</si>
  <si>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</si>
  <si>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</si>
  <si>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</si>
  <si>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</si>
  <si>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</si>
  <si>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</si>
  <si>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</si>
  <si>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</si>
  <si>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</si>
  <si>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</si>
  <si>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</si>
  <si>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</si>
  <si>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</si>
  <si>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</si>
  <si>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</si>
  <si>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</si>
  <si>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</si>
  <si>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</si>
  <si>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</si>
  <si>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</si>
  <si>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</si>
  <si>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</si>
  <si>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</si>
  <si>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</si>
  <si>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</si>
  <si>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</si>
  <si>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</si>
  <si>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</si>
  <si>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</si>
  <si>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</si>
  <si>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</si>
  <si>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</si>
  <si>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</si>
  <si>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</si>
  <si>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</si>
  <si>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</si>
  <si>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</si>
  <si>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</si>
  <si>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</si>
  <si>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</si>
  <si>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</si>
  <si>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</si>
  <si>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</si>
  <si>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</si>
  <si>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</si>
  <si>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</si>
  <si>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</si>
  <si>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</si>
  <si>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</si>
  <si>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</si>
  <si>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</si>
  <si>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</si>
  <si>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</si>
  <si>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</si>
  <si>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</si>
  <si>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</si>
  <si>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</si>
  <si>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</si>
  <si>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</si>
  <si>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</si>
  <si>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</si>
  <si>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</si>
  <si>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</si>
  <si>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</si>
  <si>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</si>
  <si>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</si>
  <si>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</si>
  <si>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</si>
  <si>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</si>
  <si>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</si>
  <si>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</si>
  <si>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</si>
  <si>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</si>
  <si>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</si>
  <si>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</si>
  <si>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</si>
  <si>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</si>
  <si>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</si>
  <si>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</si>
  <si>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</si>
  <si>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</si>
  <si>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</si>
  <si>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</si>
  <si>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</si>
  <si>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</si>
  <si>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</si>
  <si>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</si>
  <si>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</si>
  <si>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</si>
  <si>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</si>
  <si>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</si>
  <si>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</si>
  <si>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</si>
  <si>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</si>
  <si>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</si>
  <si>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</si>
  <si>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</si>
  <si>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</si>
  <si>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</si>
  <si>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</si>
  <si>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</si>
  <si>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</si>
  <si>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</si>
  <si>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</si>
  <si>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</si>
  <si>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</si>
  <si>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</si>
  <si>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</si>
  <si>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</si>
  <si>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</si>
  <si>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</si>
  <si>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</si>
  <si>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</si>
  <si>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</si>
  <si>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</si>
  <si>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</si>
  <si>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</si>
  <si>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</si>
  <si>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</si>
  <si>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</si>
  <si>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</si>
  <si>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</si>
  <si>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</si>
  <si>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</si>
  <si>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</si>
  <si>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</si>
  <si>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</si>
  <si>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</si>
  <si>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</si>
  <si>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</si>
  <si>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</si>
  <si>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</si>
  <si>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</si>
  <si>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</si>
  <si>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</si>
  <si>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</si>
  <si>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</si>
  <si>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</si>
  <si>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</si>
  <si>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</si>
  <si>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</si>
  <si>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</si>
  <si>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</si>
  <si>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</si>
  <si>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</si>
  <si>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</si>
  <si>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</si>
  <si>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</si>
  <si>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</si>
  <si>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</si>
  <si>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</si>
  <si>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</si>
  <si>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</si>
  <si>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</si>
  <si>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</si>
  <si>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</si>
  <si>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</si>
  <si>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</si>
  <si>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</si>
  <si>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</si>
  <si>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</si>
  <si>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</si>
  <si>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</si>
  <si>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</si>
  <si>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</si>
  <si>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</si>
  <si>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</si>
  <si>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</si>
  <si>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</si>
  <si>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</si>
  <si>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</si>
  <si>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</si>
  <si>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</si>
  <si>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</si>
  <si>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</si>
  <si>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</si>
  <si>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</si>
  <si>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</si>
  <si>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</si>
  <si>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</si>
  <si>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</si>
  <si>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</si>
  <si>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</si>
  <si>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</si>
  <si>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</si>
  <si>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</si>
  <si>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</si>
  <si>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</si>
  <si>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</si>
  <si>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</si>
  <si>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</si>
  <si>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</si>
  <si>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</si>
  <si>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</si>
  <si>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</si>
  <si>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</si>
  <si>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</si>
  <si>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</si>
  <si>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</si>
  <si>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</si>
  <si>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</si>
  <si>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</si>
  <si>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</si>
  <si>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</si>
  <si>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</si>
  <si>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</si>
  <si>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</si>
  <si>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</si>
  <si>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</si>
  <si>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</si>
  <si>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</si>
  <si>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</si>
  <si>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</si>
  <si>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</si>
  <si>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</si>
  <si>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</si>
  <si>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</si>
  <si>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</si>
  <si>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</si>
  <si>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</si>
  <si>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</si>
  <si>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</si>
  <si>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</si>
  <si>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</si>
  <si>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</si>
  <si>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</si>
  <si>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</si>
  <si>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</si>
  <si>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</si>
  <si>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</si>
  <si>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</si>
  <si>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</si>
  <si>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</si>
  <si>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</si>
  <si>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</si>
  <si>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</si>
  <si>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</si>
  <si>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</si>
  <si>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</si>
  <si>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</si>
  <si>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</si>
  <si>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</si>
  <si>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</si>
  <si>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</si>
  <si>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</si>
  <si>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</si>
  <si>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</si>
  <si>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</si>
  <si>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</si>
  <si>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</si>
  <si>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</si>
  <si>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</si>
  <si>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</si>
  <si>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</si>
  <si>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</si>
  <si>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</si>
  <si>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</si>
  <si>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</si>
  <si>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</si>
  <si>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</si>
  <si>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</si>
  <si>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</si>
  <si>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</si>
  <si>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</si>
  <si>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</si>
  <si>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</si>
  <si>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</si>
  <si>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</si>
  <si>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</si>
  <si>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</si>
  <si>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</si>
  <si>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</si>
  <si>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</si>
  <si>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</si>
  <si>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</si>
  <si>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</si>
  <si>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</si>
  <si>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</si>
  <si>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</si>
  <si>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</si>
  <si>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</si>
  <si>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</si>
  <si>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</si>
  <si>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</si>
  <si>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</si>
  <si>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</si>
  <si>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</si>
  <si>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</si>
  <si>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</si>
  <si>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</si>
  <si>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</si>
  <si>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</si>
  <si>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</si>
  <si>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</si>
  <si>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</si>
  <si>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</si>
  <si>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</si>
  <si>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</si>
  <si>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</si>
  <si>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</si>
  <si>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</si>
  <si>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</si>
  <si>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</si>
  <si>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</si>
  <si>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</si>
  <si>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</si>
  <si>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</si>
  <si>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</si>
  <si>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</si>
  <si>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</si>
  <si>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</si>
  <si>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</si>
  <si>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</si>
  <si>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</si>
  <si>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</si>
  <si>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</si>
  <si>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</si>
  <si>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</si>
  <si>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</si>
  <si>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</si>
  <si>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</si>
  <si>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</si>
  <si>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</si>
  <si>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</si>
  <si>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</si>
  <si>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</si>
  <si>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</si>
  <si>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</si>
  <si>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</si>
  <si>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</si>
  <si>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</si>
  <si>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</si>
  <si>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</si>
  <si>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</si>
  <si>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</si>
  <si>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</si>
  <si>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</si>
  <si>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</si>
  <si>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</si>
  <si>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</si>
  <si>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</si>
  <si>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</si>
  <si>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</si>
  <si>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</si>
  <si>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</si>
  <si>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</si>
  <si>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</si>
  <si>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</si>
  <si>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</si>
  <si>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</si>
  <si>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</si>
  <si>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</si>
  <si>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</si>
  <si>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</si>
  <si>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</si>
  <si>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</si>
  <si>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</si>
  <si>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</si>
  <si>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</si>
  <si>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</si>
  <si>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</si>
  <si>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</si>
  <si>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</si>
  <si>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</si>
  <si>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</si>
  <si>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</si>
  <si>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</si>
  <si>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</si>
  <si>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</si>
  <si>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</si>
  <si>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</si>
  <si>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</si>
  <si>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</si>
  <si>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</si>
  <si>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</si>
  <si>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</si>
  <si>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</si>
  <si>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</si>
  <si>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</si>
  <si>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</si>
  <si>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</si>
  <si>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</si>
  <si>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</si>
  <si>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</si>
  <si>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</si>
  <si>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</si>
  <si>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</si>
  <si>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</si>
  <si>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</si>
  <si>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</si>
  <si>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</si>
  <si>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</si>
  <si>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</si>
  <si>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</si>
  <si>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</si>
  <si>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</si>
  <si>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</si>
  <si>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</si>
  <si>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</si>
  <si>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</si>
  <si>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</si>
  <si>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</si>
  <si>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</si>
  <si>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</si>
  <si>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</si>
  <si>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</si>
  <si>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</si>
  <si>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</si>
  <si>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</si>
  <si>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</si>
  <si>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</si>
  <si>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</si>
  <si>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</si>
  <si>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</si>
  <si>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</si>
  <si>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</si>
  <si>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</si>
  <si>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</si>
  <si>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</si>
  <si>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</si>
  <si>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</si>
  <si>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</si>
  <si>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</si>
  <si>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</si>
  <si>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</si>
  <si>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</si>
  <si>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</si>
  <si>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</si>
  <si>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</si>
  <si>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</si>
  <si>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</si>
  <si>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</si>
  <si>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</si>
  <si>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</si>
  <si>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</si>
  <si>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</si>
  <si>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</si>
  <si>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</si>
  <si>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</si>
  <si>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</si>
  <si>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</si>
  <si>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</si>
  <si>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</si>
  <si>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</si>
  <si>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</si>
  <si>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</si>
  <si>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</si>
  <si>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</si>
  <si>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</si>
  <si>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</si>
  <si>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</si>
  <si>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</si>
  <si>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</si>
  <si>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</si>
  <si>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</si>
  <si>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</si>
  <si>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</si>
  <si>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</si>
  <si>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</si>
  <si>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</si>
  <si>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</si>
  <si>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</si>
  <si>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</si>
  <si>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</si>
  <si>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</si>
  <si>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</si>
  <si>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</si>
  <si>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</si>
  <si>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</si>
  <si>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</si>
  <si>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</si>
  <si>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</si>
  <si>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</si>
  <si>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</si>
  <si>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</si>
  <si>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</si>
  <si>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</si>
  <si>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</si>
  <si>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</si>
  <si>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</si>
  <si>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</si>
  <si>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</si>
  <si>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</si>
  <si>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</si>
  <si>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</si>
  <si>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</si>
  <si>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</si>
  <si>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</si>
  <si>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</si>
  <si>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</si>
  <si>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</si>
  <si>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</si>
  <si>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</si>
  <si>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</si>
  <si>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</si>
  <si>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</si>
  <si>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</si>
  <si>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</si>
  <si>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</si>
  <si>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</si>
  <si>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</si>
  <si>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</si>
  <si>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</si>
  <si>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</si>
  <si>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</si>
  <si>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</si>
  <si>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</si>
  <si>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</si>
  <si>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</si>
  <si>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</si>
  <si>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</si>
  <si>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</si>
  <si>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</si>
  <si>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</si>
  <si>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</si>
  <si>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</si>
  <si>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</si>
  <si>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</si>
  <si>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</si>
  <si>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</si>
  <si>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</si>
  <si>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</si>
  <si>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</si>
  <si>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</si>
  <si>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</si>
  <si>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</si>
  <si>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</si>
  <si>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</si>
  <si>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</si>
  <si>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</si>
  <si>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</si>
  <si>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</si>
  <si>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</si>
  <si>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</si>
  <si>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</si>
  <si>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</si>
  <si>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</si>
  <si>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</si>
  <si>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</si>
  <si>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</si>
  <si>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</si>
  <si>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</si>
  <si>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</si>
  <si>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</si>
  <si>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</si>
  <si>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</si>
  <si>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</si>
  <si>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</si>
  <si>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</si>
  <si>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</si>
  <si>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</si>
  <si>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</si>
  <si>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</si>
  <si>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</si>
  <si>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</si>
  <si>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</si>
  <si>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</si>
  <si>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</si>
  <si>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</si>
  <si>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</si>
  <si>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</si>
  <si>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</si>
  <si>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</si>
  <si>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</si>
  <si>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</si>
  <si>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</si>
  <si>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</si>
  <si>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</si>
  <si>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</si>
  <si>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</si>
  <si>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</si>
  <si>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</si>
  <si>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</si>
  <si>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</si>
  <si>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</si>
  <si>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</si>
  <si>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</si>
  <si>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</si>
  <si>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</si>
  <si>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</si>
  <si>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</si>
  <si>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</si>
  <si>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</si>
  <si>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</si>
  <si>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</si>
  <si>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</si>
  <si>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</si>
  <si>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</si>
  <si>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</si>
  <si>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</si>
  <si>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</si>
  <si>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</si>
  <si>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</si>
  <si>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</si>
  <si>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</si>
  <si>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</si>
  <si>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</si>
  <si>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</si>
  <si>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</si>
  <si>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</si>
  <si>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</si>
  <si>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</si>
  <si>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</si>
  <si>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</si>
  <si>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</si>
  <si>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</si>
  <si>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</si>
  <si>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</si>
  <si>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</si>
  <si>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</si>
  <si>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</si>
  <si>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</si>
  <si>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</si>
  <si>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</si>
  <si>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</si>
  <si>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</si>
  <si>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</si>
  <si>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</si>
  <si>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</si>
  <si>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</si>
  <si>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</si>
  <si>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</si>
  <si>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</si>
  <si>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</si>
  <si>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</si>
  <si>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</si>
  <si>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</si>
  <si>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</si>
  <si>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</si>
  <si>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</si>
  <si>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</si>
  <si>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</si>
  <si>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</si>
  <si>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</si>
  <si>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</si>
  <si>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</si>
  <si>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</si>
  <si>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</si>
  <si>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</si>
  <si>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</si>
  <si>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</si>
  <si>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</si>
  <si>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</si>
  <si>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</si>
  <si>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</si>
  <si>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</si>
  <si>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</si>
  <si>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</si>
  <si>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</si>
  <si>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</si>
  <si>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</si>
  <si>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</si>
  <si>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</si>
  <si>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</si>
  <si>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</si>
  <si>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</si>
  <si>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</si>
  <si>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</si>
  <si>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</si>
  <si>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</si>
  <si>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</si>
  <si>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</si>
  <si>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</si>
  <si>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</si>
  <si>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</si>
  <si>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</si>
  <si>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</si>
  <si>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</si>
  <si>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</si>
  <si>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</si>
  <si>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</si>
  <si>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</si>
  <si>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</si>
  <si>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</si>
  <si>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</si>
  <si>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</si>
  <si>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</si>
  <si>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</si>
  <si>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</si>
  <si>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</si>
  <si>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</si>
  <si>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</si>
  <si>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</si>
  <si>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</si>
  <si>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</si>
  <si>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</si>
  <si>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</si>
  <si>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</si>
  <si>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</si>
  <si>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</si>
  <si>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</si>
  <si>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</si>
  <si>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</si>
  <si>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</si>
  <si>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</si>
  <si>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</si>
  <si>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</si>
  <si>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</si>
  <si>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</si>
  <si>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</si>
  <si>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</si>
  <si>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</si>
  <si>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</si>
  <si>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</si>
  <si>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</si>
  <si>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</si>
  <si>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</si>
  <si>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</si>
  <si>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</si>
  <si>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</si>
  <si>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</si>
  <si>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</si>
  <si>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</si>
  <si>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</si>
  <si>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</si>
  <si>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</si>
  <si>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</si>
  <si>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</si>
  <si>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</si>
  <si>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</si>
  <si>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</si>
  <si>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</si>
  <si>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</si>
  <si>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</si>
  <si>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</si>
  <si>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</si>
  <si>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</si>
  <si>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</si>
  <si>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</si>
  <si>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</si>
  <si>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</si>
  <si>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</si>
  <si>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</si>
  <si>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</si>
  <si>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</si>
  <si>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</si>
  <si>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</si>
  <si>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</si>
  <si>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</si>
  <si>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</si>
  <si>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</si>
  <si>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</si>
  <si>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</si>
  <si>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</si>
  <si>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</si>
  <si>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</si>
  <si>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</si>
  <si>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</si>
  <si>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</si>
  <si>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</si>
  <si>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</si>
  <si>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</si>
  <si>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</si>
  <si>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</si>
  <si>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</si>
  <si>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</si>
  <si>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</si>
  <si>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</si>
  <si>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</si>
  <si>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</si>
  <si>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</si>
  <si>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</si>
  <si>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</si>
  <si>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</si>
  <si>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</si>
  <si>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</si>
  <si>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</si>
  <si>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</si>
  <si>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</si>
  <si>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</si>
  <si>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</si>
  <si>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</si>
  <si>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</si>
  <si>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</si>
  <si>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</si>
  <si>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</si>
  <si>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</si>
  <si>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</si>
  <si>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</si>
  <si>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</si>
  <si>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</si>
  <si>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</si>
  <si>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</si>
  <si>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</si>
  <si>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</si>
  <si>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</si>
  <si>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</si>
  <si>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</si>
  <si>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</si>
  <si>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</si>
  <si>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</si>
  <si>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</si>
  <si>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</si>
  <si>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</si>
  <si>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</si>
  <si>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</si>
  <si>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</si>
  <si>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</si>
  <si>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</si>
  <si>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</si>
  <si>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</si>
  <si>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</si>
  <si>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</si>
  <si>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</si>
  <si>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</si>
  <si>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</si>
  <si>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</si>
  <si>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</si>
  <si>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</si>
  <si>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</si>
  <si>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</si>
  <si>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</si>
  <si>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</si>
  <si>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</si>
  <si>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</si>
  <si>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</si>
  <si>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</si>
  <si>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</si>
  <si>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</si>
  <si>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</si>
  <si>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</si>
  <si>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</si>
  <si>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</si>
  <si>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</si>
  <si>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</si>
  <si>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</si>
  <si>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</si>
  <si>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</si>
  <si>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</si>
  <si>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</si>
  <si>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</si>
  <si>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</si>
  <si>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</si>
  <si>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</si>
  <si>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</si>
  <si>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</si>
  <si>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</si>
  <si>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</si>
  <si>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</si>
  <si>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</si>
  <si>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</si>
  <si>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</si>
  <si>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</si>
  <si>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</si>
  <si>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</si>
  <si>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</si>
  <si>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</si>
  <si>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</si>
  <si>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</si>
  <si>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</si>
  <si>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</si>
  <si>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</si>
  <si>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</si>
  <si>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</si>
  <si>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</si>
  <si>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</si>
  <si>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</si>
  <si>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</si>
  <si>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</si>
  <si>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</si>
  <si>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</si>
  <si>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</si>
  <si>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</si>
  <si>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</si>
  <si>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</si>
  <si>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</si>
  <si>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</si>
  <si>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</si>
  <si>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</si>
  <si>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</si>
  <si>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</si>
  <si>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</si>
  <si>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</si>
  <si>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</si>
  <si>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</si>
  <si>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</si>
  <si>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</si>
  <si>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</si>
  <si>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</si>
  <si>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</si>
  <si>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</si>
  <si>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</si>
  <si>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</si>
  <si>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</si>
  <si>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</si>
  <si>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</si>
  <si>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</si>
  <si>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</si>
  <si>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</si>
  <si>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</si>
  <si>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</si>
  <si>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</si>
  <si>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</si>
  <si>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</si>
  <si>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</si>
  <si>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</si>
  <si>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</si>
  <si>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</si>
  <si>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</si>
  <si>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</si>
  <si>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</si>
  <si>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</si>
  <si>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</si>
  <si>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</si>
  <si>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</si>
  <si>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</si>
  <si>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</si>
  <si>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</si>
  <si>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</si>
  <si>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</si>
  <si>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</si>
  <si>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</si>
  <si>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</si>
  <si>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</si>
  <si>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</si>
  <si>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</si>
  <si>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</si>
  <si>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</si>
  <si>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</si>
  <si>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</si>
  <si>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</si>
  <si>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</si>
  <si>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</si>
  <si>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</si>
  <si>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</si>
  <si>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</si>
  <si>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</si>
  <si>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</si>
  <si>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</si>
  <si>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</si>
  <si>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</si>
  <si>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</si>
  <si>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</si>
  <si>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</si>
  <si>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</si>
  <si>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</si>
  <si>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</si>
  <si>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</si>
  <si>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</si>
  <si>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</si>
  <si>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</si>
  <si>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</si>
  <si>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</si>
  <si>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</si>
  <si>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</si>
  <si>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</si>
  <si>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</si>
  <si>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</si>
  <si>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</si>
  <si>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</si>
  <si>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</si>
  <si>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</si>
  <si>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</si>
  <si>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</si>
  <si>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</si>
  <si>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</si>
  <si>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</si>
  <si>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</si>
  <si>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</si>
  <si>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</si>
  <si>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</si>
  <si>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</si>
  <si>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</si>
  <si>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</si>
  <si>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</si>
  <si>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</si>
  <si>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</si>
  <si>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</si>
  <si>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</si>
  <si>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</si>
  <si>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</si>
  <si>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</si>
  <si>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</si>
  <si>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</si>
  <si>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</si>
  <si>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</si>
  <si>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</si>
  <si>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</si>
  <si>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</si>
  <si>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</si>
  <si>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</si>
  <si>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</si>
  <si>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</si>
  <si>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</si>
  <si>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</si>
  <si>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</si>
  <si>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</si>
  <si>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</si>
  <si>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</si>
  <si>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</si>
  <si>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</si>
  <si>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</si>
  <si>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</si>
  <si>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</si>
  <si>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</si>
  <si>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</si>
  <si>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</si>
  <si>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</si>
  <si>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</si>
  <si>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</si>
  <si>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</si>
  <si>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</si>
  <si>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</si>
  <si>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</si>
  <si>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</si>
  <si>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</si>
  <si>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</si>
  <si>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</si>
  <si>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</si>
  <si>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</si>
  <si>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</si>
  <si>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</si>
  <si>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</si>
  <si>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</si>
  <si>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</si>
  <si>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</si>
  <si>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</si>
  <si>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</si>
  <si>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</si>
  <si>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</si>
  <si>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</si>
  <si>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</si>
  <si>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</si>
  <si>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</si>
  <si>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</si>
  <si>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</si>
  <si>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</si>
  <si>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</si>
  <si>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</si>
  <si>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</si>
  <si>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</si>
  <si>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</si>
  <si>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</si>
  <si>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</si>
  <si>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</si>
  <si>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</si>
  <si>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</si>
  <si>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</si>
  <si>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</si>
  <si>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</si>
  <si>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</si>
  <si>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</si>
  <si>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</si>
  <si>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</si>
  <si>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</si>
  <si>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</si>
  <si>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</si>
  <si>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</si>
  <si>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</si>
  <si>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</si>
  <si>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</si>
  <si>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</si>
  <si>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</si>
  <si>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</si>
  <si>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</si>
  <si>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</si>
  <si>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</si>
  <si>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</si>
  <si>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</si>
  <si>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</si>
  <si>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</si>
  <si>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</si>
  <si>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</si>
  <si>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</si>
  <si>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</si>
  <si>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</si>
  <si>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</si>
  <si>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</si>
  <si>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</si>
  <si>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</si>
  <si>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</si>
  <si>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</si>
  <si>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</si>
  <si>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</si>
  <si>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</si>
  <si>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</si>
  <si>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</si>
  <si>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</si>
  <si>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</si>
  <si>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</si>
  <si>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</si>
  <si>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</si>
  <si>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</si>
  <si>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</si>
  <si>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</si>
  <si>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</si>
  <si>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</si>
  <si>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</si>
  <si>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</si>
  <si>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</si>
  <si>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</si>
  <si>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</si>
  <si>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</si>
  <si>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</si>
  <si>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</si>
  <si>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</si>
  <si>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</si>
  <si>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</si>
  <si>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</si>
  <si>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</si>
  <si>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</si>
  <si>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</si>
  <si>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</si>
  <si>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</si>
  <si>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</si>
  <si>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</si>
  <si>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</si>
  <si>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</si>
  <si>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</si>
  <si>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</si>
  <si>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</si>
  <si>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</si>
  <si>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</si>
  <si>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</si>
  <si>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</si>
  <si>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</si>
  <si>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</si>
  <si>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</si>
  <si>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</si>
  <si>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</si>
  <si>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</si>
  <si>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</si>
  <si>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</si>
  <si>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</si>
  <si>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</si>
  <si>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</si>
  <si>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</si>
  <si>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</si>
  <si>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</si>
  <si>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</si>
  <si>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</si>
  <si>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</si>
  <si>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</si>
  <si>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</si>
  <si>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</si>
  <si>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</si>
  <si>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</si>
  <si>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</si>
  <si>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</si>
  <si>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</si>
  <si>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</si>
  <si>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</si>
  <si>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</si>
  <si>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</si>
  <si>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</si>
  <si>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</si>
  <si>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</si>
  <si>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</si>
  <si>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</si>
  <si>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</si>
  <si>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</si>
  <si>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</si>
  <si>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</si>
  <si>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</si>
  <si>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</si>
  <si>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</si>
  <si>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</si>
  <si>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</si>
  <si>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</si>
  <si>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</si>
  <si>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</si>
  <si>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</si>
  <si>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</si>
  <si>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</si>
  <si>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</si>
  <si>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</si>
  <si>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</si>
  <si>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</si>
  <si>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</si>
  <si>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</si>
  <si>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</si>
  <si>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</si>
  <si>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</si>
  <si>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</si>
  <si>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</si>
  <si>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</si>
  <si>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</si>
  <si>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</si>
  <si>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</si>
  <si>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</si>
  <si>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</si>
  <si>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</si>
  <si>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</si>
  <si>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</si>
  <si>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</si>
  <si>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</si>
  <si>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</si>
  <si>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</si>
  <si>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</si>
  <si>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</si>
  <si>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</si>
  <si>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</si>
  <si>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</si>
  <si>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</si>
  <si>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</si>
  <si>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</si>
  <si>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</si>
  <si>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</si>
  <si>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</si>
  <si>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</si>
  <si>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</si>
  <si>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</si>
  <si>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</si>
  <si>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</si>
  <si>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</si>
  <si>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</si>
  <si>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</si>
  <si>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</si>
  <si>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</si>
  <si>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</si>
  <si>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</si>
  <si>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</si>
  <si>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</si>
  <si>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</si>
  <si>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</si>
  <si>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</si>
  <si>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</si>
  <si>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</si>
  <si>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</si>
  <si>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</si>
  <si>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</si>
  <si>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</si>
  <si>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</si>
  <si>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</si>
  <si>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</si>
  <si>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</si>
  <si>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</si>
  <si>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</si>
  <si>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</si>
  <si>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</si>
  <si>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</si>
  <si>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</si>
  <si>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</si>
  <si>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</si>
  <si>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</si>
  <si>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</si>
  <si>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</si>
  <si>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</si>
  <si>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</si>
  <si>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</si>
  <si>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</si>
  <si>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</si>
  <si>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</si>
  <si>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</si>
  <si>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</si>
  <si>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</si>
  <si>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</si>
  <si>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</si>
  <si>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</si>
  <si>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</si>
  <si>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</si>
  <si>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</si>
  <si>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</si>
  <si>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</si>
  <si>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</si>
  <si>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</si>
  <si>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</si>
  <si>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</si>
  <si>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</si>
  <si>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</si>
  <si>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</si>
  <si>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</si>
  <si>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</si>
  <si>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</si>
  <si>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</si>
  <si>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</si>
  <si>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</si>
  <si>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</si>
  <si>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</si>
  <si>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</si>
  <si>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</si>
  <si>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</si>
  <si>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</si>
  <si>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</si>
  <si>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</si>
  <si>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</si>
  <si>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</si>
  <si>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</si>
  <si>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</si>
  <si>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</si>
  <si>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</si>
  <si>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</si>
  <si>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</si>
  <si>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</si>
  <si>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</si>
  <si>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</si>
  <si>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</si>
  <si>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</si>
  <si>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</si>
  <si>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</si>
  <si>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</si>
  <si>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</si>
  <si>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</si>
  <si>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</si>
  <si>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</si>
  <si>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</si>
  <si>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</si>
  <si>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</si>
  <si>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</si>
  <si>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</si>
  <si>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</si>
  <si>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</si>
  <si>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</si>
  <si>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</si>
  <si>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</si>
  <si>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</si>
  <si>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</si>
  <si>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</si>
  <si>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</si>
  <si>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</si>
  <si>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</si>
  <si>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</si>
  <si>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</si>
  <si>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</si>
  <si>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</si>
  <si>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</si>
  <si>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</si>
  <si>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</si>
  <si>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</si>
  <si>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</si>
  <si>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</si>
  <si>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</si>
  <si>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</si>
  <si>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</si>
  <si>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</si>
  <si>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</si>
  <si>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</si>
  <si>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</si>
  <si>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</si>
  <si>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</si>
  <si>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</si>
  <si>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</si>
  <si>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</si>
  <si>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</si>
  <si>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</si>
  <si>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</si>
  <si>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</si>
  <si>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</si>
  <si>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</si>
  <si>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</si>
  <si>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</si>
  <si>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</si>
  <si>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</si>
  <si>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</si>
  <si>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</si>
  <si>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</si>
  <si>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</si>
  <si>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</si>
  <si>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</si>
  <si>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</si>
  <si>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</si>
  <si>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</si>
  <si>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</si>
  <si>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</si>
  <si>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</si>
  <si>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</si>
  <si>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</si>
  <si>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</si>
  <si>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</si>
  <si>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</si>
  <si>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</si>
  <si>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</si>
  <si>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</si>
  <si>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</si>
  <si>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</si>
  <si>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</si>
  <si>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</si>
  <si>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</si>
  <si>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</si>
  <si>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</si>
  <si>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</si>
  <si>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</si>
  <si>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</si>
  <si>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</si>
  <si>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</si>
  <si>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</si>
  <si>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</si>
  <si>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</si>
  <si>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</si>
  <si>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</si>
  <si>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</si>
  <si>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</si>
  <si>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</si>
  <si>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</si>
  <si>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</si>
  <si>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</si>
  <si>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</si>
  <si>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</si>
  <si>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</si>
  <si>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</si>
  <si>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</si>
  <si>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</si>
  <si>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</si>
  <si>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</si>
  <si>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</si>
  <si>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</si>
  <si>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</si>
  <si>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</si>
  <si>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</si>
  <si>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</si>
  <si>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</si>
  <si>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</si>
  <si>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</si>
  <si>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</si>
  <si>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</si>
  <si>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</si>
  <si>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</si>
  <si>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</si>
  <si>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</si>
  <si>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</si>
  <si>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</si>
  <si>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</si>
  <si>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</si>
  <si>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</si>
  <si>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</si>
  <si>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</si>
  <si>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</si>
  <si>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</si>
  <si>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</si>
  <si>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</si>
  <si>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</si>
  <si>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</si>
  <si>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</si>
  <si>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</si>
  <si>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</si>
  <si>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</si>
  <si>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</si>
  <si>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</si>
  <si>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</si>
  <si>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</si>
  <si>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</si>
  <si>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</si>
  <si>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</si>
  <si>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</si>
  <si>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</si>
  <si>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</si>
  <si>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</si>
  <si>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</si>
  <si>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</si>
  <si>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</si>
  <si>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</si>
  <si>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</si>
  <si>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</si>
  <si>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</si>
  <si>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</si>
  <si>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</si>
  <si>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</si>
  <si>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</si>
  <si>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</si>
  <si>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</si>
  <si>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</si>
  <si>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</si>
  <si>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</si>
  <si>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</si>
  <si>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</si>
  <si>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</si>
  <si>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</si>
  <si>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</si>
  <si>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</si>
  <si>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</si>
  <si>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</si>
  <si>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</si>
  <si>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</si>
  <si>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</si>
  <si>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</si>
  <si>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</si>
  <si>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</si>
  <si>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</si>
  <si>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</si>
  <si>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</si>
  <si>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</si>
  <si>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</si>
  <si>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</si>
  <si>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</si>
  <si>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</si>
  <si>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</si>
  <si>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</si>
  <si>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</si>
  <si>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</si>
  <si>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</si>
  <si>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</si>
  <si>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</si>
  <si>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</si>
  <si>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</si>
  <si>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</si>
  <si>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</si>
  <si>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</si>
  <si>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</si>
  <si>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</si>
  <si>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</si>
  <si>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</si>
  <si>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</si>
  <si>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</si>
  <si>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</si>
  <si>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</si>
  <si>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</si>
  <si>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</si>
  <si>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</si>
  <si>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</si>
  <si>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</si>
  <si>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</si>
  <si>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</si>
  <si>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</si>
  <si>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</si>
  <si>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</si>
  <si>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</si>
  <si>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</si>
  <si>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</si>
  <si>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</si>
  <si>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</si>
  <si>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</si>
  <si>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</si>
  <si>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</si>
  <si>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</si>
  <si>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</si>
  <si>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</si>
  <si>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</si>
  <si>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</si>
  <si>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</si>
  <si>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</si>
  <si>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</si>
  <si>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</si>
  <si>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</si>
  <si>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</si>
  <si>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</si>
  <si>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</si>
  <si>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</si>
  <si>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</si>
  <si>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</si>
  <si>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</si>
  <si>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</si>
  <si>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</si>
  <si>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</si>
  <si>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</si>
  <si>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</si>
  <si>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</si>
  <si>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</si>
  <si>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</si>
  <si>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</si>
  <si>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</si>
  <si>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</si>
  <si>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</si>
  <si>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</si>
  <si>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</si>
  <si>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</si>
  <si>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</si>
  <si>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</si>
  <si>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</si>
  <si>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</si>
  <si>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</si>
  <si>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</si>
  <si>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</si>
  <si>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</si>
  <si>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</si>
  <si>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</si>
  <si>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</si>
  <si>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</si>
  <si>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</si>
  <si>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</si>
  <si>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</si>
  <si>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</si>
  <si>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</si>
  <si>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</si>
  <si>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</si>
  <si>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</si>
  <si>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</si>
  <si>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</si>
  <si>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</si>
  <si>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</si>
  <si>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</si>
  <si>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</si>
  <si>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</si>
  <si>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</si>
  <si>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</si>
  <si>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</si>
  <si>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</si>
  <si>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</si>
  <si>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</si>
  <si>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</si>
  <si>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</si>
  <si>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</si>
  <si>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</si>
  <si>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</si>
  <si>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</si>
  <si>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</si>
  <si>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</si>
  <si>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</si>
  <si>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</si>
  <si>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</si>
  <si>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</si>
  <si>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</si>
  <si>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</si>
  <si>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</si>
  <si>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</si>
  <si>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</si>
  <si>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</si>
  <si>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</si>
  <si>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</si>
  <si>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</si>
  <si>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</si>
  <si>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</si>
  <si>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</si>
  <si>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</si>
  <si>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</si>
  <si>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</si>
  <si>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</si>
  <si>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</si>
  <si>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</si>
  <si>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</si>
  <si>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</si>
  <si>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</si>
  <si>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</si>
  <si>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</si>
  <si>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</si>
  <si>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</si>
  <si>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</si>
  <si>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</si>
  <si>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</si>
  <si>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</si>
  <si>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</si>
  <si>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</si>
  <si>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</si>
  <si>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</si>
  <si>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</si>
  <si>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</si>
  <si>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</si>
  <si>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</si>
  <si>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</si>
  <si>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</si>
  <si>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</si>
  <si>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</si>
  <si>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</si>
  <si>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</si>
  <si>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</si>
  <si>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</si>
  <si>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</si>
  <si>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</si>
  <si>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</si>
  <si>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</si>
  <si>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</si>
  <si>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</si>
  <si>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</si>
  <si>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</si>
  <si>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</si>
  <si>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</si>
  <si>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</si>
  <si>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</si>
  <si>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</si>
  <si>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</si>
  <si>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</si>
  <si>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</si>
  <si>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</si>
  <si>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</si>
  <si>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</si>
  <si>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</si>
  <si>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</si>
  <si>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</si>
  <si>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</si>
  <si>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</si>
  <si>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</si>
  <si>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</si>
  <si>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</si>
  <si>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</si>
  <si>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</si>
  <si>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</si>
  <si>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</si>
  <si>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</si>
  <si>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</si>
  <si>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</si>
  <si>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</si>
  <si>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</si>
  <si>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</si>
  <si>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</si>
  <si>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</si>
  <si>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</si>
  <si>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</si>
  <si>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</si>
  <si>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</si>
  <si>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</si>
  <si>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</si>
  <si>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</si>
  <si>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</si>
  <si>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</si>
  <si>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</si>
  <si>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</si>
  <si>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</si>
  <si>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</si>
  <si>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</si>
  <si>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</si>
  <si>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</si>
  <si>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</si>
  <si>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</si>
  <si>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</si>
  <si>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</si>
  <si>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</si>
  <si>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</si>
  <si>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</si>
  <si>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</si>
  <si>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</si>
  <si>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</si>
  <si>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</si>
  <si>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</si>
  <si>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</si>
  <si>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</si>
  <si>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</si>
  <si>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</si>
  <si>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</si>
  <si>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</si>
  <si>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</si>
  <si>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</si>
  <si>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</si>
  <si>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</si>
  <si>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</si>
  <si>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</si>
  <si>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</si>
  <si>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</si>
  <si>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</si>
  <si>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</si>
  <si>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</si>
  <si>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</si>
  <si>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</si>
  <si>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</si>
  <si>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</si>
  <si>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</si>
  <si>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</si>
  <si>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</si>
  <si>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</si>
  <si>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</si>
  <si>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</si>
  <si>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</si>
  <si>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</si>
  <si>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</si>
  <si>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</si>
  <si>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</si>
  <si>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</si>
  <si>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</si>
  <si>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</si>
  <si>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</si>
  <si>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</si>
  <si>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</si>
  <si>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</si>
  <si>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</si>
  <si>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</si>
  <si>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</si>
  <si>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</si>
  <si>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</si>
  <si>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</si>
  <si>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</si>
  <si>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</si>
  <si>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</si>
  <si>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</si>
  <si>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</si>
  <si>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</si>
  <si>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</si>
  <si>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</si>
  <si>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</si>
  <si>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</si>
  <si>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</si>
  <si>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</si>
  <si>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</si>
  <si>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</si>
  <si>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</si>
  <si>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</si>
  <si>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</si>
  <si>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</si>
  <si>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</si>
  <si>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</si>
  <si>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</si>
  <si>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</si>
  <si>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</si>
  <si>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</si>
  <si>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</si>
  <si>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</si>
  <si>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</si>
  <si>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</si>
  <si>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</si>
  <si>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</si>
  <si>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</si>
  <si>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</si>
  <si>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</si>
  <si>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</si>
  <si>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</si>
  <si>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</si>
  <si>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</si>
  <si>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</si>
  <si>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</si>
  <si>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</si>
  <si>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</si>
  <si>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</si>
  <si>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</si>
  <si>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</si>
  <si>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</si>
  <si>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</si>
  <si>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</si>
  <si>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</si>
  <si>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</si>
  <si>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</si>
  <si>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</si>
  <si>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</si>
  <si>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</si>
  <si>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</si>
  <si>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</si>
  <si>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</si>
  <si>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</si>
  <si>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</si>
  <si>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</si>
  <si>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</si>
  <si>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</si>
  <si>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</si>
  <si>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</si>
  <si>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</si>
  <si>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</si>
  <si>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</si>
  <si>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</si>
  <si>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</si>
  <si>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</si>
  <si>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</si>
  <si>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</si>
  <si>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</si>
  <si>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</si>
  <si>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</si>
  <si>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</si>
  <si>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</si>
  <si>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</si>
  <si>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</si>
  <si>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</si>
  <si>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</si>
  <si>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</si>
  <si>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</si>
  <si>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</si>
  <si>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</si>
  <si>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</si>
  <si>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</si>
  <si>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</si>
  <si>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</si>
  <si>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</si>
  <si>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</si>
  <si>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</si>
  <si>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</si>
  <si>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</si>
  <si>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</si>
  <si>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</si>
  <si>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</si>
  <si>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</si>
  <si>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</si>
  <si>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</si>
  <si>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</si>
  <si>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</si>
  <si>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</si>
  <si>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</si>
  <si>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</si>
  <si>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</si>
  <si>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</si>
  <si>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</si>
  <si>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</si>
  <si>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</si>
  <si>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</si>
  <si>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</si>
  <si>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</si>
  <si>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</si>
  <si>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</si>
  <si>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</si>
  <si>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</si>
  <si>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</si>
  <si>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</si>
  <si>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</si>
  <si>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</si>
  <si>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</si>
  <si>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</si>
  <si>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</si>
  <si>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</si>
  <si>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</si>
  <si>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</si>
  <si>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</si>
  <si>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</si>
  <si>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</si>
  <si>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</si>
  <si>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</si>
  <si>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</si>
  <si>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</si>
  <si>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</si>
  <si>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</si>
  <si>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</si>
  <si>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</si>
  <si>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</si>
  <si>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</si>
  <si>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</si>
  <si>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</si>
  <si>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</si>
  <si>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</si>
  <si>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</si>
  <si>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</si>
  <si>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</si>
  <si>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</si>
  <si>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</si>
  <si>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</si>
  <si>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</si>
  <si>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</si>
  <si>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</si>
  <si>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</si>
  <si>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</si>
  <si>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</si>
  <si>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</si>
  <si>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</si>
  <si>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</si>
  <si>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</si>
  <si>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</si>
  <si>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</si>
  <si>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</si>
  <si>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</si>
  <si>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</si>
  <si>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</si>
  <si>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</si>
  <si>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</si>
  <si>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</si>
  <si>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</si>
  <si>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</si>
  <si>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</si>
  <si>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</si>
  <si>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</si>
  <si>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</si>
  <si>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</si>
  <si>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</si>
  <si>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</si>
  <si>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</si>
  <si>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</si>
  <si>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</si>
  <si>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</si>
  <si>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</si>
  <si>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</si>
  <si>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</si>
  <si>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</si>
  <si>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</si>
  <si>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</si>
  <si>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</si>
  <si>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</si>
  <si>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</si>
  <si>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</si>
  <si>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</si>
  <si>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</si>
  <si>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</si>
  <si>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</si>
  <si>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</si>
  <si>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</si>
  <si>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</si>
  <si>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</si>
  <si>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</si>
  <si>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</si>
  <si>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</si>
  <si>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</si>
  <si>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</si>
  <si>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</si>
  <si>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</si>
  <si>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</si>
  <si>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</si>
  <si>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</si>
  <si>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</si>
  <si>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</si>
  <si>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</si>
  <si>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</si>
  <si>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</si>
  <si>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</si>
  <si>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</si>
  <si>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</si>
  <si>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</si>
  <si>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</si>
  <si>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</si>
  <si>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</si>
  <si>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</si>
  <si>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</si>
  <si>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</si>
  <si>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</si>
  <si>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</si>
  <si>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</si>
  <si>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</si>
  <si>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</si>
  <si>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</si>
  <si>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</si>
  <si>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</si>
  <si>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</si>
  <si>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</si>
  <si>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</si>
  <si>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</si>
  <si>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</si>
  <si>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</si>
  <si>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</si>
  <si>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</si>
  <si>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</si>
  <si>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</si>
  <si>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</si>
  <si>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</si>
  <si>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</si>
  <si>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</si>
  <si>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</si>
  <si>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</si>
  <si>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</si>
  <si>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</si>
  <si>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</si>
  <si>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</si>
  <si>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</si>
  <si>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</si>
  <si>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</si>
  <si>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</si>
  <si>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</si>
  <si>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</si>
  <si>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</si>
  <si>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</si>
  <si>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</si>
  <si>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</si>
  <si>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</si>
  <si>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</si>
  <si>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</si>
  <si>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</si>
  <si>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</si>
  <si>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</si>
  <si>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</si>
  <si>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</si>
  <si>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</si>
  <si>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</si>
  <si>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</si>
  <si>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</si>
  <si>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</si>
  <si>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</si>
  <si>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</si>
  <si>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</si>
  <si>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</si>
  <si>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</si>
  <si>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</si>
  <si>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</si>
  <si>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</si>
  <si>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</si>
  <si>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</si>
  <si>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</si>
  <si>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</si>
  <si>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</si>
  <si>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</si>
  <si>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</si>
  <si>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</si>
  <si>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</si>
  <si>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</si>
  <si>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</si>
  <si>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</si>
  <si>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</si>
  <si>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</si>
  <si>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</si>
  <si>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</si>
  <si>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</si>
  <si>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</si>
  <si>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</si>
  <si>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</si>
  <si>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</si>
  <si>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</si>
  <si>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</si>
  <si>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</si>
  <si>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</si>
  <si>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</si>
  <si>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</si>
  <si>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</si>
  <si>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</si>
  <si>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</si>
  <si>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</si>
  <si>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</si>
  <si>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</si>
  <si>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</si>
  <si>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</si>
  <si>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</si>
  <si>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</si>
  <si>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</si>
  <si>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</si>
  <si>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</si>
  <si>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</si>
  <si>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</si>
  <si>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</si>
  <si>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</si>
  <si>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</si>
  <si>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</si>
  <si>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</si>
  <si>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</si>
  <si>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</si>
  <si>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</si>
  <si>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</si>
  <si>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</si>
  <si>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</si>
  <si>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</si>
  <si>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</si>
  <si>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</si>
  <si>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</si>
  <si>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</si>
  <si>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</si>
  <si>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</si>
  <si>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</si>
  <si>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</si>
  <si>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</si>
  <si>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</si>
  <si>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</si>
  <si>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</si>
  <si>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</si>
  <si>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</si>
  <si>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</si>
  <si>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</si>
  <si>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</si>
  <si>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</si>
  <si>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</si>
  <si>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</si>
  <si>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</si>
  <si>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</si>
  <si>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</si>
  <si>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</si>
  <si>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</si>
  <si>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</si>
  <si>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</si>
  <si>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</si>
  <si>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</si>
  <si>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</si>
  <si>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</si>
  <si>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</si>
  <si>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</si>
  <si>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</si>
  <si>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</si>
  <si>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</si>
  <si>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</si>
  <si>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</si>
  <si>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</si>
  <si>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</si>
  <si>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</si>
  <si>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</si>
  <si>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</si>
  <si>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</si>
  <si>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</si>
  <si>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</si>
  <si>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</si>
  <si>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</si>
  <si>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</si>
  <si>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</si>
  <si>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</si>
  <si>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</si>
  <si>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</si>
  <si>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</si>
  <si>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</si>
  <si>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</si>
  <si>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</si>
  <si>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</si>
  <si>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</si>
  <si>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</si>
  <si>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</si>
  <si>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</si>
  <si>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</si>
  <si>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</si>
  <si>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</si>
  <si>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</si>
  <si>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</si>
  <si>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</si>
  <si>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</si>
  <si>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</si>
  <si>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</si>
  <si>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</si>
  <si>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</si>
  <si>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</si>
  <si>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</si>
  <si>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</si>
  <si>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</si>
  <si>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</si>
  <si>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</si>
  <si>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</si>
  <si>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</si>
  <si>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</si>
  <si>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</si>
  <si>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</si>
  <si>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</si>
  <si>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</si>
  <si>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</si>
  <si>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</si>
  <si>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</si>
  <si>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</si>
  <si>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</si>
  <si>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</si>
  <si>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</si>
  <si>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</si>
  <si>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</si>
  <si>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</si>
  <si>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</si>
  <si>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</si>
  <si>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</si>
  <si>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</si>
  <si>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</si>
  <si>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</si>
  <si>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</si>
  <si>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</si>
  <si>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</si>
  <si>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</si>
  <si>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</si>
  <si>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</si>
  <si>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</si>
  <si>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</si>
  <si>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</si>
  <si>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</si>
  <si>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</si>
  <si>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</si>
  <si>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</si>
  <si>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</si>
  <si>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</si>
  <si>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</si>
  <si>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</si>
  <si>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</si>
  <si>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</si>
  <si>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</si>
  <si>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</si>
  <si>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</si>
  <si>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</si>
  <si>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</si>
  <si>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</si>
  <si>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</si>
  <si>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</si>
  <si>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</si>
  <si>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</si>
  <si>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</si>
  <si>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</si>
  <si>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</si>
  <si>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</si>
  <si>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</si>
  <si>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</si>
  <si>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</si>
  <si>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</si>
  <si>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</si>
  <si>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</si>
  <si>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</si>
  <si>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</si>
  <si>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</si>
  <si>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</si>
  <si>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</si>
  <si>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</si>
  <si>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</si>
  <si>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</si>
  <si>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</si>
  <si>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</si>
  <si>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</si>
  <si>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</si>
  <si>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</si>
  <si>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</si>
  <si>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</si>
  <si>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</si>
  <si>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</si>
  <si>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</si>
  <si>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</si>
  <si>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</si>
  <si>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</si>
  <si>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</si>
  <si>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</si>
  <si>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</si>
  <si>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</si>
  <si>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</si>
  <si>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</si>
  <si>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</si>
  <si>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</si>
  <si>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</si>
  <si>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</si>
  <si>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</si>
  <si>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</si>
  <si>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</si>
  <si>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</si>
  <si>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</si>
  <si>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</si>
  <si>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</si>
  <si>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</si>
  <si>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</si>
  <si>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</si>
  <si>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</si>
  <si>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</si>
  <si>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</si>
  <si>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</si>
  <si>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</si>
  <si>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</si>
  <si>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</si>
  <si>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</si>
  <si>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</si>
  <si>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</si>
  <si>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</si>
  <si>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</si>
  <si>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</si>
  <si>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</si>
  <si>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</si>
  <si>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</si>
  <si>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</si>
  <si>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</si>
  <si>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</si>
  <si>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</si>
  <si>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</si>
  <si>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</si>
  <si>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</si>
  <si>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</si>
  <si>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</si>
  <si>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</si>
  <si>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</si>
  <si>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</si>
  <si>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</si>
  <si>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</si>
  <si>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</si>
  <si>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</si>
  <si>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</si>
  <si>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</si>
  <si>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</si>
  <si>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</si>
  <si>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</si>
  <si>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</si>
  <si>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</si>
  <si>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</si>
  <si>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</si>
  <si>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</si>
  <si>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</si>
  <si>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</si>
  <si>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</si>
  <si>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</si>
  <si>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</si>
  <si>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</si>
  <si>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</si>
  <si>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</si>
  <si>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</si>
  <si>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</si>
  <si>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</si>
  <si>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</si>
  <si>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</si>
  <si>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</si>
  <si>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</si>
  <si>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</si>
  <si>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</si>
  <si>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</si>
  <si>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</si>
  <si>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</si>
  <si>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</si>
  <si>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</si>
  <si>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</si>
  <si>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</si>
  <si>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</si>
  <si>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</si>
  <si>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</si>
  <si>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</si>
  <si>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</si>
  <si>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</si>
  <si>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</si>
  <si>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</si>
  <si>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</si>
  <si>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</si>
  <si>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</si>
  <si>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</si>
  <si>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</si>
  <si>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</si>
  <si>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</si>
  <si>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</si>
  <si>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</si>
  <si>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</si>
  <si>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</si>
  <si>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</si>
  <si>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</si>
  <si>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</si>
  <si>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</si>
  <si>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</si>
  <si>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</si>
  <si>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</si>
  <si>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</si>
  <si>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</si>
  <si>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</si>
  <si>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</si>
  <si>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</si>
  <si>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</si>
  <si>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</si>
  <si>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</si>
  <si>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</si>
  <si>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</si>
  <si>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</si>
  <si>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</si>
  <si>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</si>
  <si>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</si>
  <si>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</si>
  <si>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</si>
  <si>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</si>
  <si>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</si>
  <si>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</si>
  <si>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</si>
  <si>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</si>
  <si>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</si>
  <si>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</si>
  <si>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</si>
  <si>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</si>
  <si>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</si>
  <si>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</si>
  <si>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</si>
  <si>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</si>
  <si>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</si>
  <si>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</si>
  <si>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</si>
  <si>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</si>
  <si>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</si>
  <si>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</si>
  <si>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</si>
  <si>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</si>
  <si>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</si>
  <si>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</si>
  <si>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</si>
  <si>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</si>
  <si>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</si>
  <si>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</si>
  <si>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</si>
  <si>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</si>
  <si>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</si>
  <si>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</si>
  <si>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</si>
  <si>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</si>
  <si>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</si>
  <si>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</si>
  <si>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</si>
  <si>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</si>
  <si>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</si>
  <si>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</si>
  <si>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</si>
  <si>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</si>
  <si>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</si>
  <si>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</si>
  <si>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</si>
  <si>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</si>
  <si>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</si>
  <si>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</si>
  <si>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</si>
  <si>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</si>
  <si>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</si>
  <si>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</si>
  <si>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</si>
  <si>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</si>
  <si>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</si>
  <si>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</si>
  <si>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</si>
  <si>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</si>
  <si>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</si>
  <si>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</si>
  <si>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</si>
  <si>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</si>
  <si>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</si>
  <si>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</si>
  <si>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</si>
  <si>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</si>
  <si>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</si>
  <si>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</si>
  <si>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</si>
  <si>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</si>
  <si>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</si>
  <si>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</si>
  <si>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</si>
  <si>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</si>
  <si>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</si>
  <si>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</si>
  <si>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</si>
  <si>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</si>
  <si>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</si>
  <si>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</si>
  <si>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</si>
  <si>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</si>
  <si>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</si>
  <si>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</si>
  <si>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</si>
  <si>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</si>
  <si>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</si>
  <si>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</si>
  <si>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</si>
  <si>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</si>
  <si>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</si>
  <si>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</si>
  <si>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</si>
  <si>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</si>
  <si>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</si>
  <si>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</si>
  <si>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</si>
  <si>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</si>
  <si>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</si>
  <si>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</si>
  <si>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</si>
  <si>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</si>
  <si>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</si>
  <si>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</si>
  <si>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</si>
  <si>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</si>
  <si>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</si>
  <si>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</si>
  <si>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</si>
  <si>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</si>
  <si>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</si>
  <si>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</si>
  <si>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</si>
  <si>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</si>
  <si>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</si>
  <si>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</si>
  <si>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</si>
  <si>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</si>
  <si>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</si>
  <si>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</si>
  <si>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</si>
  <si>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</si>
  <si>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</si>
  <si>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</si>
  <si>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</si>
  <si>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</si>
  <si>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</si>
  <si>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</si>
  <si>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</si>
  <si>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</si>
  <si>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</si>
  <si>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</si>
  <si>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</si>
  <si>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</si>
  <si>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</si>
  <si>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</si>
  <si>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</si>
  <si>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</si>
  <si>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</si>
  <si>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</si>
  <si>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</si>
  <si>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</si>
  <si>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</si>
  <si>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</si>
  <si>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</si>
  <si>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</si>
  <si>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</si>
  <si>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</si>
  <si>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</si>
  <si>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</si>
  <si>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</si>
  <si>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</si>
  <si>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</si>
  <si>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</si>
  <si>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</si>
  <si>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</si>
  <si>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</si>
  <si>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</si>
  <si>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</si>
  <si>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</si>
  <si>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</si>
  <si>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</si>
  <si>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</si>
  <si>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</si>
  <si>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</si>
  <si>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</si>
  <si>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</si>
  <si>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</si>
  <si>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</si>
  <si>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</si>
  <si>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</si>
  <si>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</si>
  <si>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</si>
  <si>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</si>
  <si>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</si>
  <si>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</si>
  <si>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</si>
  <si>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</si>
  <si>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</si>
  <si>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</si>
  <si>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</si>
  <si>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</si>
  <si>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</si>
  <si>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</si>
  <si>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</si>
  <si>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</si>
  <si>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</si>
  <si>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</si>
  <si>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</si>
  <si>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</si>
  <si>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</si>
  <si>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</si>
  <si>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</si>
  <si>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</si>
  <si>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</si>
  <si>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</si>
  <si>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</si>
  <si>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</si>
  <si>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</si>
  <si>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</si>
  <si>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</si>
  <si>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</si>
  <si>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</si>
  <si>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</si>
  <si>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</si>
  <si>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</si>
  <si>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</si>
  <si>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</si>
  <si>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</si>
  <si>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</si>
  <si>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</si>
  <si>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</si>
  <si>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</si>
  <si>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</si>
  <si>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</si>
  <si>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</si>
  <si>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</si>
  <si>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</si>
  <si>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</si>
  <si>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</si>
  <si>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</si>
  <si>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</si>
  <si>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</si>
  <si>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</si>
  <si>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</si>
  <si>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</si>
  <si>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</si>
  <si>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</si>
  <si>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</si>
  <si>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</si>
  <si>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</si>
  <si>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</si>
  <si>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</si>
  <si>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</si>
  <si>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</si>
  <si>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</si>
  <si>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</si>
  <si>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</si>
  <si>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</si>
  <si>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</si>
  <si>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</si>
  <si>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</si>
  <si>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</si>
  <si>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</si>
  <si>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</si>
  <si>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</si>
  <si>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</si>
  <si>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</si>
  <si>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</si>
  <si>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</si>
  <si>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</si>
  <si>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</si>
  <si>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</si>
  <si>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</si>
  <si>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</si>
  <si>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</si>
  <si>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</si>
  <si>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</si>
  <si>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</si>
  <si>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</si>
  <si>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</si>
  <si>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</si>
  <si>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</si>
  <si>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</si>
  <si>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</si>
  <si>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</si>
  <si>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</si>
  <si>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</si>
  <si>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</si>
  <si>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</si>
  <si>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</si>
  <si>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</si>
  <si>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</si>
  <si>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</si>
  <si>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</si>
  <si>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</si>
  <si>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</si>
  <si>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</si>
  <si>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</si>
  <si>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</si>
  <si>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</si>
  <si>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</si>
  <si>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</si>
  <si>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</si>
  <si>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</si>
  <si>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</si>
  <si>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</si>
  <si>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</si>
  <si>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</si>
  <si>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</si>
  <si>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</si>
  <si>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</si>
  <si>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</si>
  <si>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</si>
  <si>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</si>
  <si>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</si>
  <si>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</si>
  <si>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</si>
  <si>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</si>
  <si>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</si>
  <si>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</si>
  <si>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</si>
  <si>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</si>
  <si>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</si>
  <si>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</si>
  <si>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</si>
  <si>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</si>
  <si>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</si>
  <si>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</si>
  <si>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</si>
  <si>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</si>
  <si>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</si>
  <si>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</si>
  <si>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</si>
  <si>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</si>
  <si>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</si>
  <si>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</si>
  <si>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</si>
  <si>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</si>
  <si>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</si>
  <si>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</si>
  <si>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</si>
  <si>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</si>
  <si>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</si>
  <si>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</si>
  <si>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</si>
  <si>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</si>
  <si>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</si>
  <si>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</si>
  <si>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</si>
  <si>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</si>
  <si>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</si>
  <si>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</si>
  <si>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</si>
  <si>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</si>
  <si>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</si>
  <si>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</si>
  <si>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</si>
  <si>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</si>
  <si>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</si>
  <si>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</si>
  <si>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</si>
  <si>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</si>
  <si>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</si>
  <si>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</si>
  <si>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</si>
  <si>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</si>
  <si>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</si>
  <si>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</si>
  <si>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</si>
  <si>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</si>
  <si>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</si>
  <si>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</si>
  <si>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</si>
  <si>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</si>
  <si>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</si>
  <si>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</si>
  <si>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</si>
  <si>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</si>
  <si>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</si>
  <si>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</si>
  <si>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</si>
  <si>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</si>
  <si>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</si>
  <si>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</si>
  <si>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</si>
  <si>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</si>
  <si>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</si>
  <si>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</si>
  <si>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</si>
  <si>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</si>
  <si>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</si>
  <si>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</si>
  <si>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</si>
  <si>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</si>
  <si>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</si>
  <si>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</si>
  <si>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</si>
  <si>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</si>
  <si>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</si>
  <si>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</si>
  <si>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</si>
  <si>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</si>
  <si>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</si>
  <si>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</si>
  <si>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</si>
  <si>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</si>
  <si>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</si>
  <si>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</si>
  <si>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</si>
  <si>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</si>
  <si>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</si>
  <si>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</si>
  <si>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</si>
  <si>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</si>
  <si>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</si>
  <si>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</si>
  <si>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</si>
  <si>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</si>
  <si>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</si>
  <si>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</si>
  <si>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</si>
  <si>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</si>
  <si>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</si>
  <si>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</si>
  <si>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</si>
  <si>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</si>
  <si>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</si>
  <si>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</si>
  <si>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</si>
  <si>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</si>
  <si>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</si>
  <si>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</si>
  <si>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</si>
  <si>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</si>
  <si>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</si>
  <si>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</si>
  <si>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</si>
  <si>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</si>
  <si>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</si>
  <si>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</si>
  <si>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</si>
  <si>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</si>
  <si>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</si>
  <si>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</si>
  <si>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</si>
  <si>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</si>
  <si>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</si>
  <si>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</si>
  <si>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</si>
  <si>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</si>
  <si>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</si>
  <si>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</si>
  <si>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</si>
  <si>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</si>
  <si>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</si>
  <si>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</si>
  <si>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</si>
  <si>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</si>
  <si>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</si>
  <si>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</si>
  <si>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</si>
  <si>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</si>
  <si>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</si>
  <si>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</si>
  <si>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</si>
  <si>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</si>
  <si>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</si>
  <si>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</si>
  <si>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</si>
  <si>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</si>
  <si>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</si>
  <si>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</si>
  <si>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</si>
  <si>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</si>
  <si>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</si>
  <si>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</si>
  <si>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</si>
  <si>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</si>
  <si>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</si>
  <si>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</si>
  <si>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</si>
  <si>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</si>
  <si>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</si>
  <si>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</si>
  <si>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</si>
  <si>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</si>
  <si>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</si>
  <si>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</si>
  <si>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</si>
  <si>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</si>
  <si>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</si>
  <si>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</si>
  <si>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</si>
  <si>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</si>
  <si>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</si>
  <si>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</si>
  <si>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</si>
  <si>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</si>
  <si>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</si>
  <si>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</si>
  <si>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</si>
  <si>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</si>
  <si>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</si>
  <si>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</si>
  <si>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</si>
  <si>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</si>
  <si>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</si>
  <si>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</si>
  <si>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</si>
  <si>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</si>
  <si>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</si>
  <si>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</si>
  <si>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</si>
  <si>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</si>
  <si>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</si>
  <si>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</si>
  <si>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</si>
  <si>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</si>
  <si>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</si>
  <si>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</si>
  <si>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</si>
  <si>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</si>
  <si>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</si>
  <si>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</si>
  <si>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</si>
  <si>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</si>
  <si>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</si>
  <si>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</si>
  <si>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</si>
  <si>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</si>
  <si>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</si>
  <si>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</si>
  <si>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</si>
  <si>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</si>
  <si>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</si>
  <si>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</si>
  <si>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</si>
  <si>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</si>
  <si>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</si>
  <si>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</si>
  <si>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</si>
  <si>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</si>
  <si>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</si>
  <si>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</si>
  <si>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</si>
  <si>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</si>
  <si>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</si>
  <si>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</si>
  <si>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</si>
  <si>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</si>
  <si>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</si>
  <si>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</si>
  <si>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</si>
  <si>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</si>
  <si>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</si>
  <si>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</si>
  <si>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</si>
  <si>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</si>
  <si>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</si>
  <si>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</si>
  <si>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</si>
  <si>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</si>
  <si>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</si>
  <si>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</si>
  <si>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</si>
  <si>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</si>
  <si>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</si>
  <si>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</si>
  <si>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</si>
  <si>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</si>
  <si>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</si>
  <si>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</si>
  <si>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</si>
  <si>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</si>
  <si>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</si>
  <si>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</si>
  <si>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</si>
  <si>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</si>
  <si>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</si>
  <si>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</si>
  <si>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</si>
  <si>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</si>
  <si>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</si>
  <si>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</si>
  <si>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</si>
  <si>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</si>
  <si>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</si>
  <si>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</si>
  <si>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</si>
  <si>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</si>
  <si>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</si>
  <si>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</si>
  <si>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</si>
  <si>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</si>
  <si>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</si>
  <si>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</si>
  <si>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</si>
  <si>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</si>
  <si>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</si>
  <si>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</si>
  <si>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</si>
  <si>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</si>
  <si>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</si>
  <si>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</si>
  <si>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</si>
  <si>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</si>
  <si>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</si>
  <si>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</si>
  <si>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</si>
  <si>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</si>
  <si>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</si>
  <si>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</si>
  <si>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</si>
  <si>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</si>
  <si>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</si>
  <si>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</si>
  <si>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</si>
  <si>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</si>
  <si>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</si>
  <si>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</si>
  <si>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</si>
  <si>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</si>
  <si>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</si>
  <si>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</si>
  <si>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</si>
  <si>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</si>
  <si>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</si>
  <si>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</si>
  <si>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</si>
  <si>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</si>
  <si>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</si>
  <si>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</si>
  <si>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</si>
  <si>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</si>
  <si>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</si>
  <si>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</si>
  <si>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</si>
  <si>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</si>
  <si>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</si>
  <si>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</si>
  <si>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</si>
  <si>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</si>
  <si>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</si>
  <si>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</si>
  <si>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</si>
  <si>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</si>
  <si>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</si>
  <si>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</si>
  <si>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</si>
  <si>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</si>
  <si>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</si>
  <si>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</si>
  <si>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</si>
  <si>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</si>
  <si>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</si>
  <si>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</si>
  <si>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</si>
  <si>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</si>
  <si>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</si>
  <si>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</si>
  <si>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</si>
  <si>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</si>
  <si>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</si>
  <si>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</si>
  <si>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</si>
  <si>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</si>
  <si>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</si>
  <si>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</si>
  <si>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</si>
  <si>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</si>
  <si>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</si>
  <si>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</si>
  <si>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</si>
  <si>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</si>
  <si>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</si>
  <si>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</si>
  <si>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</si>
  <si>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</si>
  <si>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</si>
  <si>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</si>
  <si>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</si>
  <si>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</si>
  <si>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</si>
  <si>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</si>
  <si>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</si>
  <si>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</si>
  <si>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</si>
  <si>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</si>
  <si>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</si>
  <si>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</si>
  <si>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</si>
  <si>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</si>
  <si>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</si>
  <si>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</si>
  <si>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</si>
  <si>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</si>
  <si>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</si>
  <si>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</si>
  <si>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</si>
  <si>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</si>
  <si>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</si>
  <si>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</si>
  <si>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</si>
  <si>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</si>
  <si>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</si>
  <si>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</si>
  <si>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</si>
  <si>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</si>
  <si>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</si>
  <si>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</si>
  <si>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</si>
  <si>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</si>
  <si>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</si>
  <si>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</si>
  <si>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</si>
  <si>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</si>
  <si>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</si>
  <si>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</si>
  <si>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</si>
  <si>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</si>
  <si>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</si>
  <si>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</si>
  <si>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</si>
  <si>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</si>
  <si>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</si>
  <si>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</si>
  <si>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</si>
  <si>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</si>
  <si>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</si>
  <si>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</si>
  <si>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</si>
  <si>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</si>
  <si>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</si>
  <si>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</si>
  <si>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</si>
  <si>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</si>
  <si>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</si>
  <si>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</si>
  <si>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</si>
  <si>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</si>
  <si>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</si>
  <si>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</si>
  <si>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</si>
  <si>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</si>
  <si>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</si>
  <si>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</si>
  <si>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</si>
  <si>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</si>
  <si>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</si>
  <si>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</si>
  <si>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</si>
  <si>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</si>
  <si>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</si>
  <si>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</si>
  <si>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</si>
  <si>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</si>
  <si>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</si>
  <si>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</si>
  <si>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</si>
  <si>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</si>
  <si>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</si>
  <si>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</si>
  <si>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</si>
  <si>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</si>
  <si>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</si>
  <si>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</si>
  <si>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</si>
  <si>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</si>
  <si>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</si>
  <si>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</si>
  <si>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</si>
  <si>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</si>
  <si>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</si>
  <si>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</si>
  <si>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</si>
  <si>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</si>
  <si>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</si>
  <si>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</si>
  <si>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</si>
  <si>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</si>
  <si>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</si>
  <si>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</si>
  <si>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</si>
  <si>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</si>
  <si>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</si>
  <si>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</si>
  <si>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</si>
  <si>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</si>
  <si>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</si>
  <si>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</si>
  <si>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</si>
  <si>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</si>
  <si>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</si>
  <si>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</si>
  <si>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</si>
  <si>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</si>
  <si>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</si>
  <si>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</si>
  <si>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</si>
  <si>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</si>
  <si>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</si>
  <si>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</si>
  <si>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</si>
  <si>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</si>
  <si>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</si>
  <si>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</si>
  <si>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</si>
  <si>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</si>
  <si>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</si>
  <si>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</si>
  <si>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</si>
  <si>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</si>
  <si>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</si>
  <si>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</si>
  <si>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</si>
  <si>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</si>
  <si>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</si>
  <si>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</si>
  <si>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</si>
  <si>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</si>
  <si>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</si>
  <si>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</si>
  <si>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</si>
  <si>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</si>
  <si>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</si>
  <si>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</si>
  <si>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</si>
  <si>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</si>
  <si>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</si>
  <si>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</si>
  <si>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</si>
  <si>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</si>
  <si>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</si>
  <si>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</si>
  <si>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</si>
  <si>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</si>
  <si>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</si>
  <si>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</si>
  <si>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</si>
  <si>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</si>
  <si>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</si>
  <si>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</si>
  <si>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</si>
  <si>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</si>
  <si>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</si>
  <si>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</si>
  <si>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</si>
  <si>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</si>
  <si>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</si>
  <si>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</si>
  <si>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</si>
  <si>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</si>
  <si>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</si>
  <si>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</si>
  <si>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</si>
  <si>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</si>
  <si>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</si>
  <si>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</si>
  <si>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</si>
  <si>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</si>
  <si>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</si>
  <si>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</si>
  <si>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</si>
  <si>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</si>
  <si>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</si>
  <si>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</si>
  <si>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</si>
  <si>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</si>
  <si>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</si>
  <si>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</si>
  <si>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</si>
  <si>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</si>
  <si>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</si>
  <si>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</si>
  <si>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</si>
  <si>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</si>
  <si>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</si>
  <si>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</si>
  <si>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</si>
  <si>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</si>
  <si>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</si>
  <si>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</si>
  <si>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</si>
  <si>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</si>
  <si>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</si>
  <si>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</si>
  <si>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</si>
  <si>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</si>
  <si>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</si>
  <si>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</si>
  <si>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</si>
  <si>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</si>
  <si>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</si>
  <si>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</si>
  <si>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</si>
  <si>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</si>
  <si>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</si>
  <si>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</si>
  <si>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</si>
  <si>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</si>
  <si>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</si>
  <si>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</si>
  <si>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</si>
  <si>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</si>
  <si>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</si>
  <si>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</si>
  <si>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</si>
  <si>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</si>
  <si>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</si>
  <si>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</si>
  <si>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</si>
  <si>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</si>
  <si>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</si>
  <si>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</si>
  <si>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</si>
  <si>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</si>
  <si>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</si>
  <si>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</si>
  <si>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</si>
  <si>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</si>
  <si>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</si>
  <si>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</si>
  <si>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</si>
  <si>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</si>
  <si>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</si>
  <si>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</si>
  <si>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</si>
  <si>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</si>
  <si>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</si>
  <si>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</si>
  <si>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</si>
  <si>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</si>
  <si>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</si>
  <si>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</si>
  <si>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</si>
  <si>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</si>
  <si>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</si>
  <si>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</si>
  <si>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</si>
  <si>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</si>
  <si>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</si>
  <si>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</si>
  <si>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</si>
  <si>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</si>
  <si>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</si>
  <si>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</si>
  <si>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</si>
  <si>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</si>
  <si>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</si>
  <si>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</si>
  <si>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</si>
  <si>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</si>
  <si>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</si>
  <si>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</si>
  <si>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</si>
  <si>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</si>
  <si>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</si>
  <si>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</si>
  <si>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</si>
  <si>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</si>
  <si>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</si>
  <si>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</si>
  <si>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</si>
  <si>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</si>
  <si>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</si>
  <si>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</si>
  <si>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</si>
  <si>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</si>
  <si>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</si>
  <si>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</si>
  <si>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</si>
  <si>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</si>
  <si>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</si>
  <si>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</si>
  <si>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</si>
  <si>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</si>
  <si>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</si>
  <si>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</si>
  <si>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</si>
  <si>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</si>
  <si>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</si>
  <si>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</si>
  <si>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</si>
  <si>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</si>
  <si>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</si>
  <si>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</si>
  <si>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</si>
  <si>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</si>
  <si>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</si>
  <si>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</si>
  <si>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</si>
  <si>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</si>
  <si>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</si>
  <si>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</si>
  <si>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</si>
  <si>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</si>
  <si>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</si>
  <si>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</si>
  <si>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</si>
  <si>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</si>
  <si>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</si>
  <si>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</si>
  <si>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</si>
  <si>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</si>
  <si>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</si>
  <si>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</si>
  <si>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</si>
  <si>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</si>
  <si>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</si>
  <si>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</si>
  <si>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</si>
  <si>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</si>
  <si>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</si>
  <si>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</si>
  <si>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</si>
  <si>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</si>
  <si>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</si>
  <si>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</si>
  <si>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</si>
  <si>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</si>
  <si>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</si>
  <si>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</si>
  <si>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</si>
  <si>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</si>
  <si>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</si>
  <si>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</si>
  <si>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</si>
  <si>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</si>
  <si>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</si>
  <si>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</si>
  <si>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</si>
  <si>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</si>
  <si>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</si>
  <si>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</si>
  <si>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</si>
  <si>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</si>
  <si>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</si>
  <si>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</si>
  <si>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</si>
  <si>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</si>
  <si>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</si>
  <si>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</si>
  <si>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</si>
  <si>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</si>
  <si>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</si>
  <si>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</si>
  <si>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</si>
  <si>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</si>
  <si>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</si>
  <si>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</si>
  <si>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</si>
  <si>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</si>
  <si>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</si>
  <si>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</si>
  <si>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</si>
  <si>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</si>
  <si>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</si>
  <si>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</si>
  <si>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</si>
  <si>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</si>
  <si>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</si>
  <si>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</si>
  <si>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</si>
  <si>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</si>
  <si>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</si>
  <si>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</si>
  <si>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</si>
  <si>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</si>
  <si>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</si>
  <si>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</si>
  <si>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</si>
  <si>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</si>
  <si>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</si>
  <si>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</si>
  <si>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</si>
  <si>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</si>
  <si>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</si>
  <si>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</si>
  <si>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</si>
  <si>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</si>
  <si>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</si>
  <si>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</si>
  <si>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</si>
  <si>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</si>
  <si>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</si>
  <si>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</si>
  <si>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</si>
  <si>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</si>
  <si>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</si>
  <si>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</si>
  <si>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</si>
  <si>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</si>
  <si>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</si>
  <si>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</si>
  <si>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</si>
  <si>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</si>
  <si>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</si>
  <si>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</si>
  <si>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</si>
  <si>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</si>
  <si>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</si>
  <si>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</si>
  <si>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</si>
  <si>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</si>
  <si>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</si>
  <si>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</si>
  <si>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</si>
  <si>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</si>
  <si>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</si>
  <si>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</si>
  <si>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</si>
  <si>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</si>
  <si>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</si>
  <si>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</si>
  <si>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</si>
  <si>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</si>
  <si>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</si>
  <si>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</si>
  <si>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</si>
  <si>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</si>
  <si>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</si>
  <si>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</si>
  <si>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</si>
  <si>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</si>
  <si>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</si>
  <si>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</si>
  <si>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</si>
  <si>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</si>
  <si>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</si>
  <si>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</si>
  <si>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</si>
  <si>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</si>
  <si>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</si>
  <si>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</si>
  <si>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</si>
  <si>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</si>
  <si>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</si>
  <si>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</si>
  <si>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</si>
  <si>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</si>
  <si>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</si>
  <si>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</si>
  <si>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</si>
  <si>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</si>
  <si>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</si>
  <si>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</si>
  <si>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</si>
  <si>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</si>
  <si>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</si>
  <si>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</si>
  <si>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</si>
  <si>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</si>
  <si>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</si>
  <si>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</si>
  <si>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</si>
  <si>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</si>
  <si>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</si>
  <si>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</si>
  <si>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</si>
  <si>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</si>
  <si>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</si>
  <si>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</si>
  <si>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</si>
  <si>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</si>
  <si>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</si>
  <si>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</si>
  <si>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</si>
  <si>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</si>
  <si>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</si>
  <si>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</si>
  <si>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</si>
  <si>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</si>
  <si>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</si>
  <si>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</si>
  <si>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</si>
  <si>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</si>
  <si>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</si>
  <si>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</si>
  <si>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</si>
  <si>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</si>
  <si>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</si>
  <si>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</si>
  <si>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</si>
  <si>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</si>
  <si>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</si>
  <si>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</si>
  <si>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</si>
  <si>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</si>
  <si>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</si>
  <si>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</si>
  <si>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</si>
  <si>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</si>
  <si>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</si>
  <si>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</si>
  <si>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</si>
  <si>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</si>
  <si>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</si>
  <si>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</si>
  <si>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</si>
  <si>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</si>
  <si>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</si>
  <si>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</si>
  <si>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</si>
  <si>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</si>
  <si>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</si>
  <si>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</si>
  <si>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</si>
  <si>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</si>
  <si>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</si>
  <si>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</si>
  <si>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</si>
  <si>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</si>
  <si>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</si>
  <si>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</si>
  <si>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</si>
  <si>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</si>
  <si>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</si>
  <si>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</si>
  <si>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</si>
  <si>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</si>
  <si>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</si>
  <si>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</si>
  <si>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</si>
  <si>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</si>
  <si>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</si>
  <si>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</si>
  <si>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</si>
  <si>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</si>
  <si>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</si>
  <si>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</si>
  <si>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</si>
  <si>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</si>
  <si>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</si>
  <si>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</si>
  <si>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</si>
  <si>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</si>
  <si>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</si>
  <si>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</si>
  <si>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</si>
  <si>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</si>
  <si>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</si>
  <si>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</si>
  <si>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</si>
  <si>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</si>
  <si>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</si>
  <si>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</si>
  <si>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</si>
  <si>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</si>
  <si>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</si>
  <si>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</si>
  <si>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</si>
  <si>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</si>
  <si>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</si>
  <si>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</si>
  <si>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</si>
  <si>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</si>
  <si>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</si>
  <si>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</si>
  <si>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</si>
  <si>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</si>
  <si>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</si>
  <si>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</si>
  <si>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</si>
  <si>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</si>
  <si>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</si>
  <si>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</si>
  <si>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</si>
  <si>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</si>
  <si>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</si>
  <si>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</si>
  <si>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</si>
  <si>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</si>
  <si>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</si>
  <si>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</si>
  <si>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</si>
  <si>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</si>
  <si>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</si>
  <si>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</si>
  <si>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</si>
  <si>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</si>
  <si>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</si>
  <si>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</si>
  <si>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</si>
  <si>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</si>
  <si>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</si>
  <si>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</si>
  <si>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</si>
  <si>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</si>
  <si>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</si>
  <si>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</si>
  <si>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</si>
  <si>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</si>
  <si>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</si>
  <si>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</si>
  <si>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</si>
  <si>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</si>
  <si>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</si>
  <si>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</si>
  <si>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</si>
  <si>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</si>
  <si>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</si>
  <si>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</si>
  <si>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</si>
  <si>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</si>
  <si>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</si>
  <si>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</si>
  <si>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</si>
  <si>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</si>
  <si>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</si>
  <si>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</si>
  <si>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</si>
  <si>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</si>
  <si>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</si>
  <si>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</si>
  <si>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</si>
  <si>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</si>
  <si>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</si>
  <si>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</si>
  <si>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</si>
  <si>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</si>
  <si>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</si>
  <si>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</si>
  <si>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</si>
  <si>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</si>
  <si>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</si>
  <si>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</si>
  <si>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</si>
  <si>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</si>
  <si>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</si>
  <si>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</si>
  <si>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</si>
  <si>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</si>
  <si>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</si>
  <si>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</si>
  <si>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</si>
  <si>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</si>
  <si>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</si>
  <si>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</si>
  <si>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</si>
  <si>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</si>
  <si>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</si>
  <si>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</si>
  <si>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</si>
  <si>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</si>
  <si>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</si>
  <si>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</si>
  <si>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</si>
  <si>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</si>
  <si>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</si>
  <si>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</si>
  <si>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</si>
  <si>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</si>
  <si>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</si>
  <si>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</si>
  <si>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</si>
  <si>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</si>
  <si>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</si>
  <si>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</si>
  <si>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</si>
  <si>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</si>
  <si>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</si>
  <si>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</si>
  <si>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</si>
  <si>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</si>
  <si>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</si>
  <si>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</si>
  <si>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</si>
  <si>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</si>
  <si>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</si>
  <si>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</si>
  <si>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</si>
  <si>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</si>
  <si>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</si>
  <si>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</si>
  <si>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</si>
  <si>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</si>
  <si>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</si>
  <si>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</si>
  <si>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</si>
  <si>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</si>
  <si>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</si>
  <si>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</si>
  <si>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</si>
  <si>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</si>
  <si>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</si>
  <si>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</si>
  <si>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</si>
  <si>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</si>
  <si>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</si>
  <si>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</si>
  <si>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</si>
  <si>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</si>
  <si>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</si>
  <si>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</si>
  <si>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</si>
  <si>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</si>
  <si>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</si>
  <si>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</si>
  <si>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</si>
  <si>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</si>
  <si>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</si>
  <si>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</si>
  <si>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</si>
  <si>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</si>
  <si>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</si>
  <si>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</si>
  <si>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</si>
  <si>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</si>
  <si>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</si>
  <si>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</si>
  <si>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</si>
  <si>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</si>
  <si>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</si>
  <si>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</si>
  <si>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</si>
  <si>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</si>
  <si>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</si>
  <si>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</si>
  <si>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</si>
  <si>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</si>
  <si>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</si>
  <si>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</si>
  <si>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</si>
  <si>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</si>
  <si>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</si>
  <si>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</si>
  <si>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</si>
  <si>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</si>
  <si>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</si>
  <si>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</si>
  <si>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</si>
  <si>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</si>
  <si>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</si>
  <si>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</si>
  <si>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</si>
  <si>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</si>
  <si>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</si>
  <si>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</si>
  <si>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</si>
  <si>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</si>
  <si>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</si>
  <si>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</si>
  <si>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</si>
  <si>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</si>
  <si>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</si>
  <si>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</si>
  <si>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</si>
  <si>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</si>
  <si>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</si>
  <si>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</si>
  <si>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</si>
  <si>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</si>
  <si>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</si>
  <si>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</si>
  <si>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</si>
  <si>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</si>
  <si>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</si>
  <si>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</si>
  <si>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</si>
  <si>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</si>
  <si>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</si>
  <si>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</si>
  <si>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</si>
  <si>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</si>
  <si>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</si>
  <si>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</si>
  <si>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</si>
  <si>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</si>
  <si>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</si>
  <si>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</si>
  <si>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</si>
  <si>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</si>
  <si>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</si>
  <si>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</si>
  <si>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</si>
  <si>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</si>
  <si>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</si>
  <si>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</si>
  <si>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</si>
  <si>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</si>
  <si>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</si>
  <si>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</si>
  <si>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</si>
  <si>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</si>
  <si>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</si>
  <si>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</si>
  <si>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</si>
  <si>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</si>
  <si>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</si>
  <si>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</si>
  <si>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</si>
  <si>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</si>
  <si>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</si>
  <si>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</si>
  <si>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</si>
  <si>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</si>
  <si>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</si>
  <si>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</si>
  <si>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</si>
  <si>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</si>
  <si>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</si>
  <si>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</si>
  <si>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</si>
  <si>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</si>
  <si>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</si>
  <si>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</si>
  <si>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</si>
  <si>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</si>
  <si>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</si>
  <si>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</si>
  <si>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</si>
  <si>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</si>
  <si>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</si>
  <si>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</si>
  <si>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</si>
  <si>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</si>
  <si>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</si>
  <si>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</si>
  <si>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</si>
  <si>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</si>
  <si>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</si>
  <si>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</si>
  <si>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</si>
  <si>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</si>
  <si>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</si>
  <si>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</si>
  <si>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</si>
  <si>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</si>
  <si>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</si>
  <si>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</si>
  <si>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</si>
  <si>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</si>
  <si>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</si>
  <si>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</si>
  <si>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</si>
  <si>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</si>
  <si>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</si>
  <si>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</si>
  <si>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</si>
  <si>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</si>
  <si>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</si>
  <si>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</si>
  <si>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</si>
  <si>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</si>
  <si>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</si>
  <si>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</si>
  <si>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</si>
  <si>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</si>
  <si>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</si>
  <si>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</si>
  <si>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</si>
  <si>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</si>
  <si>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</si>
  <si>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</si>
  <si>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</si>
  <si>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</si>
  <si>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</si>
  <si>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</si>
  <si>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</si>
  <si>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</si>
  <si>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</si>
  <si>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</si>
  <si>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</si>
  <si>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</si>
  <si>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</si>
  <si>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</si>
  <si>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</si>
  <si>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</si>
  <si>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</si>
  <si>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</si>
  <si>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</si>
  <si>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</si>
  <si>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</si>
  <si>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</si>
  <si>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</si>
  <si>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</si>
  <si>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</si>
  <si>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</si>
  <si>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</si>
  <si>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</si>
  <si>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</si>
  <si>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</si>
  <si>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</si>
  <si>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</si>
  <si>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</si>
  <si>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</si>
  <si>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</si>
  <si>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</si>
  <si>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</si>
  <si>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</si>
  <si>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</si>
  <si>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</si>
  <si>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</si>
  <si>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</si>
  <si>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</si>
  <si>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</si>
  <si>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</si>
  <si>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</si>
  <si>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</si>
  <si>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</si>
  <si>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</si>
  <si>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</si>
  <si>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</si>
  <si>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</si>
  <si>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</si>
  <si>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</si>
  <si>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</si>
  <si>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</si>
  <si>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</si>
  <si>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</si>
  <si>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</si>
  <si>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</si>
  <si>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</si>
  <si>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</si>
  <si>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</si>
  <si>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</si>
  <si>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</si>
  <si>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</si>
  <si>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</si>
  <si>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</si>
  <si>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</si>
  <si>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</si>
  <si>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</si>
  <si>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</si>
  <si>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</si>
  <si>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</si>
  <si>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</si>
  <si>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</si>
  <si>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</si>
  <si>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</si>
  <si>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</si>
  <si>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</si>
  <si>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</si>
  <si>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</si>
  <si>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</si>
  <si>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</si>
  <si>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</si>
  <si>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</si>
  <si>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</si>
  <si>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</si>
  <si>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</si>
  <si>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</si>
  <si>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</si>
  <si>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</si>
  <si>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</si>
  <si>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</si>
  <si>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</si>
  <si>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</si>
  <si>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</si>
  <si>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</si>
  <si>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</si>
  <si>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</si>
  <si>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</si>
  <si>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</si>
  <si>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</si>
  <si>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</si>
  <si>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</si>
  <si>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</si>
  <si>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</si>
  <si>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</si>
  <si>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</si>
  <si>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</si>
  <si>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</si>
  <si>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</si>
  <si>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</si>
  <si>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</si>
  <si>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</si>
  <si>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</si>
  <si>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</si>
  <si>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</si>
  <si>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</si>
  <si>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</si>
  <si>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</si>
  <si>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</si>
  <si>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</si>
  <si>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</si>
  <si>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</si>
  <si>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</si>
  <si>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</si>
  <si>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</si>
  <si>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</si>
  <si>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</si>
  <si>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</si>
  <si>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</si>
  <si>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</si>
  <si>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</si>
  <si>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</si>
  <si>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</si>
  <si>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</si>
  <si>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</si>
  <si>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</si>
  <si>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</si>
  <si>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</si>
  <si>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</si>
  <si>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</si>
  <si>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</si>
  <si>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</si>
  <si>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</si>
  <si>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</si>
  <si>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</si>
  <si>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</si>
  <si>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</si>
  <si>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</si>
  <si>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</si>
  <si>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</si>
  <si>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</si>
  <si>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</si>
  <si>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</si>
  <si>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</si>
  <si>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</si>
  <si>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</si>
  <si>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</si>
  <si>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</si>
  <si>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</si>
  <si>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</si>
  <si>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</si>
  <si>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</si>
  <si>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</si>
  <si>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</si>
  <si>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</si>
  <si>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</si>
  <si>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</si>
  <si>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</si>
  <si>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</si>
  <si>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</si>
  <si>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</si>
  <si>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</si>
  <si>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</si>
  <si>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</si>
  <si>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</si>
  <si>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</si>
  <si>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</si>
  <si>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</si>
  <si>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</si>
  <si>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</si>
  <si>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</si>
  <si>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</si>
  <si>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</si>
  <si>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</si>
  <si>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</si>
  <si>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</si>
  <si>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</si>
  <si>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</si>
  <si>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</si>
  <si>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</si>
  <si>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</si>
  <si>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</si>
  <si>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</si>
  <si>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</si>
  <si>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</si>
  <si>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</si>
  <si>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</si>
  <si>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</si>
  <si>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</si>
  <si>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</si>
  <si>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</si>
  <si>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</si>
  <si>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</si>
  <si>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</si>
  <si>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</si>
  <si>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</si>
  <si>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</si>
  <si>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</si>
  <si>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</si>
  <si>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</si>
  <si>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</si>
  <si>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</si>
  <si>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</si>
  <si>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</si>
  <si>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</si>
  <si>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</si>
  <si>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</si>
  <si>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</si>
  <si>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</si>
  <si>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</si>
  <si>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</si>
  <si>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</si>
  <si>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</si>
  <si>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</si>
  <si>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</si>
  <si>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</si>
  <si>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</si>
  <si>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</si>
  <si>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</si>
  <si>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</si>
  <si>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</si>
  <si>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</si>
  <si>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</si>
  <si>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</si>
  <si>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</si>
  <si>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</si>
  <si>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</si>
  <si>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</si>
  <si>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</si>
  <si>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</si>
  <si>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</si>
  <si>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</si>
  <si>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</si>
  <si>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</si>
  <si>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</si>
  <si>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</si>
  <si>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</si>
  <si>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</si>
  <si>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</si>
  <si>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</si>
  <si>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</si>
  <si>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</si>
  <si>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</si>
  <si>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</si>
  <si>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</si>
  <si>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</si>
  <si>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</si>
  <si>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</si>
  <si>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</si>
  <si>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</si>
  <si>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</si>
  <si>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</si>
  <si>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</si>
  <si>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</si>
  <si>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</si>
  <si>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</si>
  <si>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</si>
  <si>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</si>
  <si>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</si>
  <si>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</si>
  <si>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</si>
  <si>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</si>
  <si>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</si>
  <si>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</si>
  <si>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</si>
  <si>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</si>
  <si>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</si>
  <si>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</si>
  <si>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</si>
  <si>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</si>
  <si>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</si>
  <si>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</si>
  <si>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</si>
  <si>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</si>
  <si>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</si>
  <si>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</si>
  <si>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</si>
  <si>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</si>
  <si>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</si>
  <si>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</si>
  <si>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</si>
  <si>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</si>
  <si>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</si>
  <si>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</si>
  <si>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</si>
  <si>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</si>
  <si>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</si>
  <si>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</si>
  <si>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</si>
  <si>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</si>
  <si>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</si>
  <si>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</si>
  <si>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</si>
  <si>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</si>
  <si>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</si>
  <si>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</si>
  <si>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</si>
  <si>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</si>
  <si>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</si>
  <si>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</si>
  <si>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</si>
  <si>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</si>
  <si>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</si>
  <si>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</si>
  <si>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</si>
  <si>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</si>
  <si>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</si>
  <si>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</si>
  <si>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</si>
  <si>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</si>
  <si>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</si>
  <si>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</si>
  <si>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</si>
  <si>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</si>
  <si>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</si>
  <si>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</si>
  <si>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</si>
  <si>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</si>
  <si>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</si>
  <si>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</si>
  <si>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</si>
  <si>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</si>
  <si>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</si>
  <si>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</si>
  <si>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</si>
  <si>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</si>
  <si>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</si>
  <si>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</si>
  <si>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</si>
  <si>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</si>
  <si>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</si>
  <si>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</si>
  <si>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</si>
  <si>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</si>
  <si>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</si>
  <si>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</si>
  <si>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</si>
  <si>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</si>
  <si>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</si>
  <si>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</si>
  <si>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</si>
  <si>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</si>
  <si>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</si>
  <si>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</si>
  <si>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</si>
  <si>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</si>
  <si>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</si>
  <si>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</si>
  <si>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</si>
  <si>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</si>
  <si>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</si>
  <si>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</si>
  <si>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</si>
  <si>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</si>
  <si>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</si>
  <si>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</si>
  <si>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</si>
  <si>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</si>
  <si>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</si>
  <si>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</si>
  <si>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</si>
  <si>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</si>
  <si>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</si>
  <si>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</si>
  <si>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</si>
  <si>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</si>
  <si>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</si>
  <si>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</si>
  <si>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</si>
  <si>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</si>
  <si>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</si>
  <si>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</si>
  <si>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</si>
  <si>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</si>
  <si>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</si>
  <si>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</si>
  <si>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</si>
  <si>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</si>
  <si>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</si>
  <si>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</si>
  <si>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</si>
  <si>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</si>
  <si>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</si>
  <si>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</si>
  <si>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</si>
  <si>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</si>
  <si>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</si>
  <si>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</si>
  <si>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</si>
  <si>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</si>
  <si>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</si>
  <si>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</si>
  <si>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</si>
  <si>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</si>
  <si>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</si>
  <si>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</si>
  <si>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</si>
  <si>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</si>
  <si>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</si>
  <si>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</si>
  <si>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</si>
  <si>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</si>
  <si>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</si>
  <si>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</si>
  <si>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</si>
  <si>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</si>
  <si>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</si>
  <si>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</si>
  <si>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</si>
  <si>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</si>
  <si>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</si>
  <si>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</si>
  <si>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</si>
  <si>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</si>
  <si>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</si>
  <si>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</si>
  <si>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</si>
  <si>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</si>
  <si>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</si>
  <si>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</si>
  <si>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</si>
  <si>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</si>
  <si>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</si>
  <si>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</si>
  <si>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</si>
  <si>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</si>
  <si>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</si>
  <si>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</si>
  <si>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</si>
  <si>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</si>
  <si>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</si>
  <si>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</si>
  <si>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</si>
  <si>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</si>
  <si>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</si>
  <si>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</si>
  <si>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</si>
  <si>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</si>
  <si>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</si>
  <si>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</si>
  <si>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</si>
  <si>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</si>
  <si>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</si>
  <si>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</si>
  <si>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</si>
  <si>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</si>
  <si>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</si>
  <si>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</si>
  <si>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</si>
  <si>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</si>
  <si>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</si>
  <si>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</si>
  <si>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</si>
  <si>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</si>
  <si>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</si>
  <si>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</si>
  <si>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</si>
  <si>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</si>
  <si>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</si>
  <si>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</si>
  <si>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</si>
  <si>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</si>
  <si>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</si>
  <si>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</si>
  <si>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</si>
  <si>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</si>
  <si>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</si>
  <si>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</si>
  <si>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</si>
  <si>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</si>
  <si>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</si>
  <si>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</si>
  <si>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</si>
  <si>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</si>
  <si>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</si>
  <si>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</si>
  <si>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</si>
  <si>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</si>
  <si>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</si>
  <si>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</si>
  <si>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</si>
  <si>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</si>
  <si>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</si>
  <si>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</si>
  <si>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</si>
  <si>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</si>
  <si>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</si>
  <si>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</si>
  <si>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</si>
  <si>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</si>
  <si>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</si>
  <si>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</si>
  <si>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</si>
  <si>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</si>
  <si>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</si>
  <si>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</si>
  <si>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</si>
  <si>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</si>
  <si>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</si>
  <si>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</si>
  <si>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</si>
  <si>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</si>
  <si>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</si>
  <si>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</si>
  <si>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</si>
  <si>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</si>
  <si>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</si>
  <si>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</si>
  <si>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</si>
  <si>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</si>
  <si>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</si>
  <si>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</si>
  <si>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</si>
  <si>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</si>
  <si>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</si>
  <si>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</si>
  <si>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</si>
  <si>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</si>
  <si>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</si>
  <si>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</si>
  <si>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</si>
  <si>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</si>
  <si>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</si>
  <si>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</si>
  <si>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</si>
  <si>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</si>
  <si>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</si>
  <si>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</si>
  <si>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</si>
  <si>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</si>
  <si>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</si>
  <si>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</si>
  <si>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</si>
  <si>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</si>
  <si>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</si>
  <si>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</si>
  <si>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</si>
  <si>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</si>
  <si>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</si>
  <si>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</si>
  <si>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</si>
  <si>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</si>
  <si>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</si>
  <si>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</si>
  <si>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</si>
  <si>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</si>
  <si>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</si>
  <si>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</si>
  <si>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</si>
  <si>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</si>
  <si>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</si>
  <si>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</si>
  <si>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</si>
  <si>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</si>
  <si>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</si>
  <si>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</si>
  <si>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</si>
  <si>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</si>
  <si>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</si>
  <si>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</si>
  <si>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</si>
  <si>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</si>
  <si>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</si>
  <si>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</si>
  <si>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</si>
  <si>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</si>
  <si>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</si>
  <si>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</si>
  <si>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</si>
  <si>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</si>
  <si>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</si>
  <si>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</si>
  <si>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</si>
  <si>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</si>
  <si>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</si>
  <si>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</si>
  <si>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</si>
  <si>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</si>
  <si>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</si>
  <si>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</si>
  <si>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</si>
  <si>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</si>
  <si>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</si>
  <si>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</si>
  <si>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</si>
  <si>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</si>
  <si>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</si>
  <si>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</si>
  <si>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</si>
  <si>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</si>
  <si>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</si>
  <si>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</si>
  <si>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</si>
  <si>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</si>
  <si>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</si>
  <si>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</si>
  <si>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</si>
  <si>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</si>
  <si>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</si>
  <si>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</si>
  <si>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</si>
  <si>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</si>
  <si>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</si>
  <si>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</si>
  <si>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</si>
  <si>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</si>
  <si>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</si>
  <si>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</si>
  <si>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</si>
  <si>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</si>
  <si>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</si>
  <si>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</si>
  <si>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</si>
  <si>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</si>
  <si>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</si>
  <si>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</si>
  <si>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</si>
  <si>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</si>
  <si>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</si>
  <si>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</si>
  <si>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</si>
  <si>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</si>
  <si>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</si>
  <si>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</si>
  <si>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</si>
  <si>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</si>
  <si>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</si>
  <si>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</si>
  <si>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</si>
  <si>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</si>
  <si>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</si>
  <si>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</si>
  <si>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</si>
  <si>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</si>
  <si>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</si>
  <si>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</si>
  <si>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</si>
  <si>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</si>
  <si>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</si>
  <si>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</si>
  <si>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</si>
  <si>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</si>
  <si>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</si>
  <si>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</si>
  <si>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</si>
  <si>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</si>
  <si>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</si>
  <si>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</si>
  <si>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</si>
  <si>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</si>
  <si>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</si>
  <si>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</si>
  <si>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</si>
  <si>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</si>
  <si>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</si>
  <si>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</si>
  <si>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</si>
  <si>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</si>
  <si>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</si>
  <si>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</si>
  <si>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</si>
  <si>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</si>
  <si>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</si>
  <si>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</si>
  <si>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</si>
  <si>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</si>
  <si>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</si>
  <si>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</si>
  <si>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</si>
  <si>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</si>
  <si>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</si>
  <si>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</si>
  <si>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</si>
  <si>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</si>
  <si>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</si>
  <si>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</si>
  <si>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</si>
  <si>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</si>
  <si>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</si>
  <si>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</si>
  <si>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</si>
  <si>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</si>
  <si>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</si>
  <si>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</si>
  <si>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</si>
  <si>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</si>
  <si>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</si>
  <si>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</si>
  <si>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</si>
  <si>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</si>
  <si>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</si>
  <si>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</si>
  <si>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</si>
  <si>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</si>
  <si>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</si>
  <si>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</si>
  <si>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</si>
  <si>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</si>
  <si>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</si>
  <si>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</si>
  <si>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</si>
  <si>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</si>
  <si>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</si>
  <si>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</si>
  <si>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</si>
  <si>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</si>
  <si>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</si>
  <si>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</si>
  <si>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</si>
  <si>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</si>
  <si>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</si>
  <si>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</si>
  <si>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</si>
  <si>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</si>
  <si>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</si>
  <si>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</si>
  <si>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</si>
  <si>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</si>
  <si>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</si>
  <si>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</si>
  <si>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</si>
  <si>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</si>
  <si>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</si>
  <si>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</si>
  <si>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</si>
  <si>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</si>
  <si>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</si>
  <si>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</si>
  <si>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</si>
  <si>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</si>
  <si>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</si>
  <si>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</si>
  <si>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</si>
  <si>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</si>
  <si>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</si>
  <si>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</si>
  <si>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</si>
  <si>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</si>
  <si>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</si>
  <si>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</si>
  <si>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</si>
  <si>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</si>
  <si>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</si>
  <si>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</si>
  <si>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</si>
  <si>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</si>
  <si>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</si>
  <si>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</si>
  <si>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</si>
  <si>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</si>
  <si>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</si>
  <si>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</si>
  <si>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</si>
  <si>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</si>
  <si>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</si>
  <si>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</si>
  <si>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</si>
  <si>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</si>
  <si>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</si>
  <si>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</si>
  <si>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</si>
  <si>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</si>
  <si>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</si>
  <si>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</si>
  <si>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</si>
  <si>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</si>
  <si>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</si>
  <si>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</si>
  <si>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</si>
  <si>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</si>
  <si>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</si>
  <si>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</si>
  <si>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</si>
  <si>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</si>
  <si>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</si>
  <si>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</si>
  <si>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</si>
  <si>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</si>
  <si>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</si>
  <si>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</si>
  <si>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</si>
  <si>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</si>
  <si>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</si>
  <si>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</si>
  <si>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</si>
  <si>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</si>
  <si>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</si>
  <si>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</si>
  <si>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</si>
  <si>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</si>
  <si>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</si>
  <si>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</si>
  <si>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</si>
  <si>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</si>
  <si>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</si>
  <si>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</si>
  <si>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</si>
  <si>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</si>
  <si>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</si>
  <si>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</si>
  <si>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</si>
  <si>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</si>
  <si>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</si>
  <si>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</si>
  <si>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</si>
  <si>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</si>
  <si>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</si>
  <si>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</si>
  <si>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</si>
  <si>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</si>
  <si>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</si>
  <si>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</si>
  <si>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</si>
  <si>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</si>
  <si>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</si>
  <si>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</si>
  <si>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</si>
  <si>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</si>
  <si>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</si>
  <si>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</si>
  <si>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</si>
  <si>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</si>
  <si>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</si>
  <si>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</si>
  <si>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</si>
  <si>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</si>
  <si>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</si>
  <si>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</si>
  <si>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</si>
  <si>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</si>
  <si>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</si>
  <si>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</si>
  <si>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</si>
  <si>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</si>
  <si>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</si>
  <si>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</si>
  <si>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</si>
  <si>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</si>
  <si>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</si>
  <si>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</si>
  <si>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</si>
  <si>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</si>
  <si>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</si>
  <si>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</si>
  <si>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</si>
  <si>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</si>
  <si>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</si>
  <si>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</si>
  <si>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</si>
  <si>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</si>
  <si>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</si>
  <si>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</si>
  <si>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</si>
  <si>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</si>
  <si>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</si>
  <si>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</si>
  <si>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</si>
  <si>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</si>
  <si>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</si>
  <si>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</si>
  <si>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</si>
  <si>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</si>
  <si>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</si>
  <si>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</si>
  <si>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</si>
  <si>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</si>
  <si>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</si>
  <si>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</si>
  <si>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</si>
  <si>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</si>
  <si>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</si>
  <si>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</si>
  <si>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</si>
  <si>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</si>
  <si>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</si>
  <si>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</si>
  <si>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</si>
  <si>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</si>
  <si>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</si>
  <si>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</si>
  <si>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</si>
  <si>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</si>
  <si>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</si>
  <si>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</si>
  <si>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</si>
  <si>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</si>
  <si>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</si>
  <si>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</si>
  <si>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</si>
  <si>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</si>
  <si>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</si>
  <si>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</si>
  <si>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</si>
  <si>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</si>
  <si>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</si>
  <si>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</si>
  <si>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</si>
  <si>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</si>
  <si>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</si>
  <si>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</si>
  <si>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</si>
  <si>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</si>
  <si>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</si>
  <si>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</si>
  <si>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</si>
  <si>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</si>
  <si>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</si>
  <si>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</si>
  <si>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</si>
  <si>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</si>
  <si>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</si>
  <si>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</si>
  <si>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</si>
  <si>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</si>
  <si>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</si>
  <si>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</si>
  <si>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</si>
  <si>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</si>
  <si>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</si>
  <si>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</si>
  <si>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</si>
  <si>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</si>
  <si>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</si>
  <si>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</si>
  <si>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</si>
  <si>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</si>
  <si>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</si>
  <si>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</si>
  <si>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</si>
  <si>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</si>
  <si>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</si>
  <si>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</si>
  <si>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</si>
  <si>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</si>
  <si>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</si>
  <si>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</si>
  <si>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</si>
  <si>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</si>
  <si>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</si>
  <si>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</si>
  <si>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</si>
  <si>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</si>
  <si>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</si>
  <si>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</si>
  <si>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</si>
  <si>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</si>
  <si>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</si>
  <si>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</si>
  <si>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</si>
  <si>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</si>
  <si>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</si>
  <si>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</si>
  <si>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</si>
  <si>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</si>
  <si>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</si>
  <si>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</si>
  <si>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</si>
  <si>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</si>
  <si>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</si>
  <si>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</si>
  <si>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</si>
  <si>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</si>
  <si>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</si>
  <si>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</si>
  <si>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</si>
  <si>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</si>
  <si>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</si>
  <si>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</si>
  <si>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</si>
  <si>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</si>
  <si>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</si>
  <si>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</si>
  <si>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</si>
  <si>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</si>
  <si>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</si>
  <si>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</si>
  <si>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</si>
  <si>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</si>
  <si>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</si>
  <si>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</si>
  <si>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</si>
  <si>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</si>
  <si>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</si>
  <si>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</si>
  <si>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</si>
  <si>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</si>
  <si>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</si>
  <si>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</si>
  <si>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</si>
  <si>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</si>
  <si>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</si>
  <si>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</si>
  <si>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</si>
  <si>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</si>
  <si>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</si>
  <si>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</si>
  <si>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</si>
  <si>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</si>
  <si>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</si>
  <si>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</si>
  <si>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</si>
  <si>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</si>
  <si>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</si>
  <si>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</si>
  <si>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</si>
  <si>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</si>
  <si>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</si>
  <si>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</si>
  <si>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</si>
  <si>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</si>
  <si>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</si>
  <si>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</si>
  <si>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</si>
  <si>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</si>
  <si>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</si>
  <si>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</si>
  <si>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</si>
  <si>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</si>
  <si>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</si>
  <si>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</si>
  <si>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</si>
  <si>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</si>
  <si>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</si>
  <si>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</si>
  <si>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</si>
  <si>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</si>
  <si>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</si>
  <si>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</si>
  <si>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</si>
  <si>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</si>
  <si>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</si>
  <si>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</si>
  <si>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</si>
  <si>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</si>
  <si>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</si>
  <si>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</si>
  <si>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</si>
  <si>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</si>
  <si>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</si>
  <si>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</si>
  <si>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</si>
  <si>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</si>
  <si>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</si>
  <si>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</si>
  <si>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</si>
  <si>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</si>
  <si>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</si>
  <si>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</si>
  <si>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</si>
  <si>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</si>
  <si>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</si>
  <si>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</si>
  <si>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</si>
  <si>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</si>
  <si>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</si>
  <si>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</si>
  <si>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</si>
  <si>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</si>
  <si>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</si>
  <si>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</si>
  <si>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</si>
  <si>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</si>
  <si>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</si>
  <si>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</si>
  <si>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</si>
  <si>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</si>
  <si>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</si>
  <si>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</si>
  <si>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</si>
  <si>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</si>
  <si>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</si>
  <si>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</si>
  <si>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</si>
  <si>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</si>
  <si>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</si>
  <si>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</si>
  <si>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</si>
  <si>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</si>
  <si>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</si>
  <si>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</si>
  <si>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</si>
  <si>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</si>
  <si>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</si>
  <si>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</si>
  <si>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</si>
  <si>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</si>
  <si>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</si>
  <si>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</si>
  <si>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</si>
  <si>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</si>
  <si>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</si>
  <si>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</si>
  <si>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</si>
  <si>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</si>
  <si>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</si>
  <si>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</si>
  <si>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</si>
  <si>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</si>
  <si>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</si>
  <si>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</si>
  <si>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</si>
  <si>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</si>
  <si>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</si>
  <si>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</si>
  <si>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</si>
  <si>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</si>
  <si>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</si>
  <si>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</si>
  <si>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</si>
  <si>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</si>
  <si>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</si>
  <si>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</si>
  <si>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</si>
  <si>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</si>
  <si>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</si>
  <si>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</si>
  <si>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</si>
  <si>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</si>
  <si>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</si>
  <si>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</si>
  <si>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</si>
  <si>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</si>
  <si>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</si>
  <si>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</si>
  <si>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</si>
  <si>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</si>
  <si>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</si>
  <si>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</si>
  <si>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</si>
  <si>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</si>
  <si>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</si>
  <si>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</si>
  <si>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</si>
  <si>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</si>
  <si>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</si>
  <si>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</si>
  <si>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</si>
  <si>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</si>
  <si>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</si>
  <si>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</si>
  <si>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</si>
  <si>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</si>
  <si>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</si>
  <si>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</si>
  <si>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</si>
  <si>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</si>
  <si>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</si>
  <si>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</si>
  <si>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</si>
  <si>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</si>
  <si>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</si>
  <si>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</si>
  <si>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</si>
  <si>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</si>
  <si>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</si>
  <si>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</si>
  <si>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</si>
  <si>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</si>
  <si>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</si>
  <si>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</si>
  <si>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</si>
  <si>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</si>
  <si>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</si>
  <si>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</si>
  <si>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</si>
  <si>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</si>
  <si>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</si>
  <si>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</si>
  <si>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</si>
  <si>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</si>
  <si>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</si>
  <si>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</si>
  <si>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</si>
  <si>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</si>
  <si>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</si>
  <si>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</si>
  <si>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</si>
  <si>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</si>
  <si>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</si>
  <si>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</si>
  <si>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</si>
  <si>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</si>
  <si>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</si>
  <si>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</si>
  <si>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</si>
  <si>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</si>
  <si>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</si>
  <si>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</si>
  <si>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</si>
  <si>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</si>
  <si>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</si>
  <si>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</si>
  <si>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</si>
  <si>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</si>
  <si>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</si>
  <si>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</si>
  <si>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</si>
  <si>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</si>
  <si>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</si>
  <si>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</si>
  <si>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</si>
  <si>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</si>
  <si>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</si>
  <si>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</si>
  <si>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</si>
  <si>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</si>
  <si>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</si>
  <si>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</si>
  <si>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</si>
  <si>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</si>
  <si>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</si>
  <si>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</si>
  <si>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</si>
  <si>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</si>
  <si>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</si>
  <si>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</si>
  <si>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</si>
  <si>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</si>
  <si>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</si>
  <si>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</si>
  <si>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</si>
  <si>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</si>
  <si>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</si>
  <si>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</si>
  <si>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</si>
  <si>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</si>
  <si>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</si>
  <si>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</si>
  <si>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</si>
  <si>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</si>
  <si>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</si>
  <si>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</si>
  <si>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</si>
  <si>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</si>
  <si>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</si>
  <si>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</si>
  <si>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</si>
  <si>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</si>
  <si>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</si>
  <si>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</si>
  <si>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</si>
  <si>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</si>
  <si>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</si>
  <si>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</si>
  <si>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</si>
  <si>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</si>
  <si>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</si>
  <si>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</si>
  <si>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</si>
  <si>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</si>
  <si>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</si>
  <si>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</si>
  <si>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</si>
  <si>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</si>
  <si>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</si>
  <si>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</si>
  <si>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</si>
  <si>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</si>
  <si>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</si>
  <si>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</si>
  <si>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</si>
  <si>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</si>
  <si>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</si>
  <si>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</si>
  <si>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</si>
  <si>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</si>
  <si>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</si>
  <si>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</si>
  <si>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</si>
  <si>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</si>
  <si>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</si>
  <si>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</si>
  <si>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</si>
  <si>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</si>
  <si>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</si>
  <si>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</si>
  <si>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</si>
  <si>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</si>
  <si>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</si>
  <si>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</si>
  <si>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</si>
  <si>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</si>
  <si>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</si>
  <si>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</si>
  <si>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</si>
  <si>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</si>
  <si>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</si>
  <si>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</si>
  <si>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</si>
  <si>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</si>
  <si>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</si>
  <si>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</si>
  <si>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</si>
  <si>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</si>
  <si>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</si>
  <si>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</si>
  <si>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</si>
  <si>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</si>
  <si>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</si>
  <si>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</si>
  <si>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</si>
  <si>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</si>
  <si>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</si>
  <si>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</si>
  <si>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</si>
  <si>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</si>
  <si>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</si>
  <si>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</si>
  <si>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</si>
  <si>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</si>
  <si>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</si>
  <si>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</si>
  <si>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</si>
  <si>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</si>
  <si>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</si>
  <si>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</si>
  <si>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</si>
  <si>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</si>
  <si>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</si>
  <si>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</si>
  <si>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</si>
  <si>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</si>
  <si>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</si>
  <si>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</si>
  <si>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</si>
  <si>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</si>
  <si>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</si>
  <si>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</si>
  <si>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</si>
  <si>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</si>
  <si>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</si>
  <si>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</si>
  <si>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</si>
  <si>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</si>
  <si>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</si>
  <si>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</si>
  <si>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</si>
  <si>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</si>
  <si>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</si>
  <si>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</si>
  <si>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</si>
  <si>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</si>
  <si>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</si>
  <si>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</si>
  <si>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</si>
  <si>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</si>
  <si>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</si>
  <si>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</si>
  <si>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</si>
  <si>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</si>
  <si>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</si>
  <si>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</si>
  <si>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</si>
  <si>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</si>
  <si>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</si>
  <si>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</si>
  <si>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</si>
  <si>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</si>
  <si>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</si>
  <si>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</si>
  <si>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</si>
  <si>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</si>
  <si>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</si>
  <si>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</si>
  <si>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</si>
  <si>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</si>
  <si>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</si>
  <si>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</si>
  <si>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</si>
  <si>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</si>
  <si>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</si>
  <si>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</si>
  <si>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</si>
  <si>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</si>
  <si>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</si>
  <si>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</si>
  <si>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</si>
  <si>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</si>
  <si>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</si>
  <si>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</si>
  <si>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</si>
  <si>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</si>
  <si>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</si>
  <si>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</si>
  <si>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</si>
  <si>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</si>
  <si>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</si>
  <si>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</si>
  <si>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</si>
  <si>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</si>
  <si>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</si>
  <si>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</si>
  <si>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</si>
  <si>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</si>
  <si>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</si>
  <si>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</si>
  <si>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</si>
  <si>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</si>
  <si>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</si>
  <si>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</si>
  <si>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</si>
  <si>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</si>
  <si>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</si>
  <si>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</si>
  <si>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</si>
  <si>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</si>
  <si>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</si>
  <si>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</si>
  <si>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</si>
  <si>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</si>
  <si>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</si>
  <si>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</si>
  <si>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</si>
  <si>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</si>
  <si>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</si>
  <si>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</si>
  <si>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</si>
  <si>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</si>
  <si>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</si>
  <si>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</si>
  <si>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</si>
  <si>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</si>
  <si>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</si>
  <si>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</si>
  <si>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</si>
  <si>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</si>
  <si>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</si>
  <si>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</si>
  <si>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</si>
  <si>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</si>
  <si>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</si>
  <si>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</si>
  <si>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</si>
  <si>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</si>
  <si>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</si>
  <si>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</si>
  <si>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</si>
  <si>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</si>
  <si>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</si>
  <si>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</si>
  <si>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</si>
  <si>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</si>
  <si>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</si>
  <si>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</si>
  <si>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</si>
  <si>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</si>
  <si>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</si>
  <si>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</si>
  <si>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</si>
  <si>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</si>
  <si>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</si>
  <si>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</si>
  <si>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</si>
  <si>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</si>
  <si>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</si>
  <si>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</si>
  <si>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</si>
  <si>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</si>
  <si>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</si>
  <si>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</si>
  <si>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</si>
  <si>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</si>
  <si>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</si>
  <si>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</si>
  <si>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</si>
  <si>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</si>
  <si>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</si>
  <si>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</si>
  <si>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</si>
  <si>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</si>
  <si>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</si>
  <si>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</si>
  <si>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</si>
  <si>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</si>
  <si>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</si>
  <si>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</si>
  <si>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</si>
  <si>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</si>
  <si>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</si>
  <si>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</si>
  <si>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</si>
  <si>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</si>
  <si>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</si>
  <si>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</si>
  <si>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</si>
  <si>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</si>
  <si>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</si>
  <si>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</si>
  <si>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</si>
  <si>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</si>
  <si>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</si>
  <si>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</si>
  <si>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</si>
  <si>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</si>
  <si>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</si>
  <si>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</si>
  <si>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</si>
  <si>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</si>
  <si>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</si>
  <si>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</si>
  <si>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</si>
  <si>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</si>
  <si>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</si>
  <si>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</si>
  <si>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</si>
  <si>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</si>
  <si>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</si>
  <si>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</si>
  <si>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</si>
  <si>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</si>
  <si>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</si>
  <si>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</si>
  <si>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</si>
  <si>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</si>
  <si>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</si>
  <si>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</si>
  <si>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</si>
  <si>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</si>
  <si>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</si>
  <si>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</si>
  <si>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</si>
  <si>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</si>
  <si>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</si>
  <si>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</si>
  <si>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</si>
  <si>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</si>
  <si>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</si>
  <si>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</si>
  <si>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</si>
  <si>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</si>
  <si>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</si>
  <si>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</si>
  <si>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</si>
  <si>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</si>
  <si>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</si>
  <si>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</si>
  <si>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</si>
  <si>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</si>
  <si>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</si>
  <si>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</si>
  <si>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</si>
  <si>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</si>
  <si>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</si>
  <si>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</si>
  <si>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</si>
  <si>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</si>
  <si>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</si>
  <si>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</si>
  <si>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</si>
  <si>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</si>
  <si>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</si>
  <si>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</si>
  <si>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</si>
  <si>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</si>
  <si>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</si>
  <si>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</si>
  <si>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</si>
  <si>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</si>
  <si>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</si>
  <si>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</si>
  <si>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</si>
  <si>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</si>
  <si>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</si>
  <si>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</si>
  <si>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</si>
  <si>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</si>
  <si>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</si>
  <si>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</si>
  <si>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</si>
  <si>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</si>
  <si>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</si>
  <si>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</si>
  <si>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</si>
  <si>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</si>
  <si>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</si>
  <si>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</si>
  <si>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</si>
  <si>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</si>
  <si>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</si>
  <si>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</si>
  <si>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</si>
  <si>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</si>
  <si>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</si>
  <si>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</si>
  <si>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</si>
  <si>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</si>
  <si>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</si>
  <si>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</si>
  <si>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</si>
  <si>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</si>
  <si>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</si>
  <si>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</si>
  <si>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</si>
  <si>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</si>
  <si>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</si>
  <si>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</si>
  <si>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</si>
  <si>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</si>
  <si>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</si>
  <si>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</si>
  <si>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</si>
  <si>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</si>
  <si>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</si>
  <si>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</si>
  <si>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</si>
  <si>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</si>
  <si>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</si>
  <si>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</si>
  <si>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</si>
  <si>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</si>
  <si>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</si>
  <si>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</si>
  <si>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</si>
  <si>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</si>
  <si>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</si>
  <si>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</si>
  <si>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</si>
  <si>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</si>
  <si>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</si>
  <si>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</si>
  <si>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</si>
  <si>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</si>
  <si>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</si>
  <si>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</si>
  <si>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</si>
  <si>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</si>
  <si>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</si>
  <si>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</si>
  <si>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</si>
  <si>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</si>
  <si>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</si>
  <si>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</si>
  <si>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</si>
  <si>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</si>
  <si>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</si>
  <si>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</si>
  <si>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</si>
  <si>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</si>
  <si>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</si>
  <si>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</si>
  <si>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</si>
  <si>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</si>
  <si>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</si>
  <si>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</si>
  <si>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</si>
  <si>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</si>
  <si>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</si>
  <si>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</si>
  <si>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</si>
  <si>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</si>
  <si>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</si>
  <si>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</si>
  <si>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</si>
  <si>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</si>
  <si>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</si>
  <si>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</si>
  <si>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</si>
  <si>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</si>
  <si>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</si>
  <si>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</si>
  <si>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</si>
  <si>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</si>
  <si>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</si>
  <si>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</si>
  <si>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</si>
  <si>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</si>
  <si>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</si>
  <si>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</si>
  <si>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</si>
  <si>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</si>
  <si>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</si>
  <si>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</si>
  <si>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</si>
  <si>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</si>
  <si>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</si>
  <si>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</si>
  <si>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</si>
  <si>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</si>
  <si>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</si>
  <si>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</si>
  <si>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</si>
  <si>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</si>
  <si>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</si>
  <si>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</si>
  <si>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</si>
  <si>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</si>
  <si>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</si>
  <si>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</si>
  <si>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</si>
  <si>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</si>
  <si>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</si>
  <si>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</si>
  <si>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</si>
  <si>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</si>
  <si>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</si>
  <si>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</si>
  <si>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</si>
  <si>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</si>
  <si>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</si>
  <si>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</si>
  <si>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</si>
  <si>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</si>
  <si>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</si>
  <si>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</si>
  <si>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</si>
  <si>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</si>
  <si>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</si>
  <si>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</si>
  <si>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</si>
  <si>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</si>
  <si>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</si>
  <si>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</si>
  <si>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</si>
  <si>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</si>
  <si>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</si>
  <si>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</si>
  <si>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</si>
  <si>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</si>
  <si>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</si>
  <si>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</si>
  <si>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</si>
  <si>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</si>
  <si>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</si>
  <si>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</si>
  <si>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</si>
  <si>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</si>
  <si>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</si>
  <si>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</si>
  <si>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</si>
  <si>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</si>
  <si>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</si>
  <si>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</si>
  <si>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</si>
  <si>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</si>
  <si>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</si>
  <si>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</si>
  <si>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</si>
  <si>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</si>
  <si>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</si>
  <si>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</si>
  <si>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</si>
  <si>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</si>
  <si>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</si>
  <si>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</si>
  <si>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</si>
  <si>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</si>
  <si>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</si>
  <si>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</si>
  <si>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</si>
  <si>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</si>
  <si>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</si>
  <si>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</si>
  <si>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</si>
  <si>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</si>
  <si>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</si>
  <si>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</si>
  <si>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</si>
  <si>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</si>
  <si>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</si>
  <si>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</si>
  <si>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</si>
  <si>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</si>
  <si>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</si>
  <si>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</si>
  <si>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</si>
  <si>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</si>
  <si>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</si>
  <si>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</si>
  <si>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</si>
  <si>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</si>
  <si>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</si>
  <si>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</si>
  <si>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</si>
  <si>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</si>
  <si>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</si>
  <si>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</si>
  <si>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</si>
  <si>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</si>
  <si>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</si>
  <si>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</si>
  <si>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</si>
  <si>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</si>
  <si>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</si>
  <si>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</si>
  <si>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</si>
  <si>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</si>
  <si>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</si>
  <si>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</si>
  <si>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</si>
  <si>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</si>
  <si>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</si>
  <si>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</si>
  <si>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</si>
  <si>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</si>
  <si>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</si>
  <si>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</si>
  <si>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</si>
  <si>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</si>
  <si>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</si>
  <si>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</si>
  <si>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</si>
  <si>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</si>
  <si>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</si>
  <si>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</si>
  <si>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</si>
  <si>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</si>
  <si>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</si>
  <si>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</si>
  <si>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</si>
  <si>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</si>
  <si>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</si>
  <si>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</si>
  <si>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</si>
  <si>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</si>
  <si>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</si>
  <si>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</si>
  <si>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</si>
  <si>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</si>
  <si>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</si>
  <si>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</si>
  <si>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</si>
  <si>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</si>
  <si>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</si>
  <si>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</si>
  <si>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</si>
  <si>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</si>
  <si>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</si>
  <si>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</si>
  <si>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</si>
  <si>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</si>
  <si>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</si>
  <si>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</si>
  <si>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</si>
  <si>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</si>
  <si>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</si>
  <si>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</si>
  <si>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</si>
  <si>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</si>
  <si>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</si>
  <si>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</si>
  <si>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</si>
  <si>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</si>
  <si>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</si>
  <si>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</si>
  <si>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</si>
  <si>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</si>
  <si>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</si>
  <si>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</si>
  <si>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</si>
  <si>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</si>
  <si>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</si>
  <si>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</si>
  <si>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</si>
  <si>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</si>
  <si>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</si>
  <si>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</si>
  <si>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</si>
  <si>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</si>
  <si>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</si>
  <si>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</si>
  <si>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</si>
  <si>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</si>
  <si>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</si>
  <si>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</si>
  <si>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</si>
  <si>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</si>
  <si>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</si>
  <si>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</si>
  <si>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</si>
  <si>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</si>
  <si>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</si>
  <si>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</si>
  <si>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</si>
  <si>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</si>
  <si>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</si>
  <si>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</si>
  <si>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</si>
  <si>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</si>
  <si>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</si>
  <si>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</si>
  <si>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</si>
  <si>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</si>
  <si>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</si>
  <si>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</si>
  <si>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</si>
  <si>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</si>
  <si>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</si>
  <si>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</si>
  <si>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</si>
  <si>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</si>
  <si>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</si>
  <si>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</si>
  <si>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</si>
  <si>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</si>
  <si>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</si>
  <si>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</si>
  <si>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</si>
  <si>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</si>
  <si>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</si>
  <si>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</si>
  <si>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</si>
  <si>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</si>
  <si>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</si>
  <si>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</si>
  <si>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</si>
  <si>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</si>
  <si>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</si>
  <si>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</si>
  <si>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</si>
  <si>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</si>
  <si>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</si>
  <si>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</si>
  <si>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</si>
  <si>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</si>
  <si>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</si>
  <si>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</si>
  <si>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</si>
  <si>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</si>
  <si>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</si>
  <si>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</si>
  <si>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</si>
  <si>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</si>
  <si>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</si>
  <si>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</si>
  <si>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</si>
  <si>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</si>
  <si>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</si>
  <si>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</si>
  <si>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</si>
  <si>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</si>
  <si>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</si>
  <si>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</si>
  <si>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</si>
  <si>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</si>
  <si>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</si>
  <si>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</si>
  <si>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</si>
  <si>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</si>
  <si>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</si>
  <si>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</si>
  <si>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</si>
  <si>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</si>
  <si>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</si>
  <si>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</si>
  <si>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</si>
  <si>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</si>
  <si>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</si>
  <si>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</si>
  <si>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</si>
  <si>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</si>
  <si>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</si>
  <si>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</si>
  <si>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</si>
  <si>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</si>
  <si>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</si>
  <si>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</si>
  <si>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</si>
  <si>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</si>
  <si>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</si>
  <si>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</si>
  <si>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</si>
  <si>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</si>
  <si>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</si>
  <si>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</si>
  <si>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</si>
  <si>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</si>
  <si>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</si>
  <si>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</si>
  <si>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</si>
  <si>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</si>
  <si>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</si>
  <si>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</si>
  <si>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</si>
  <si>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</si>
  <si>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</si>
  <si>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</si>
  <si>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</si>
  <si>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</si>
  <si>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</si>
  <si>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</si>
  <si>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</si>
  <si>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</si>
  <si>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</si>
  <si>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</si>
  <si>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</si>
  <si>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</si>
  <si>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</si>
  <si>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</si>
  <si>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</si>
  <si>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</si>
  <si>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</si>
  <si>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</si>
  <si>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</si>
  <si>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</si>
  <si>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</si>
  <si>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</si>
  <si>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</si>
  <si>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</si>
  <si>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</si>
  <si>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</si>
  <si>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</si>
  <si>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</si>
  <si>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</si>
  <si>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</si>
  <si>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</si>
  <si>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</si>
  <si>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</si>
  <si>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</si>
  <si>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</si>
  <si>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</si>
  <si>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</si>
  <si>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</si>
  <si>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</si>
  <si>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</si>
  <si>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</si>
  <si>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</si>
  <si>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</si>
  <si>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</si>
  <si>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</si>
  <si>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</si>
  <si>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</si>
  <si>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</si>
  <si>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</si>
  <si>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</si>
  <si>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</si>
  <si>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</si>
  <si>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</si>
  <si>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</si>
  <si>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</si>
  <si>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</si>
  <si>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</si>
  <si>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</si>
  <si>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</si>
  <si>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</si>
  <si>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</si>
  <si>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</si>
  <si>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</si>
  <si>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</si>
  <si>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</si>
  <si>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</si>
  <si>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</si>
  <si>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</si>
  <si>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</si>
  <si>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</si>
  <si>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</si>
  <si>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</si>
  <si>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</si>
  <si>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</si>
  <si>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</si>
  <si>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</si>
  <si>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</si>
  <si>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</si>
  <si>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</si>
  <si>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</si>
  <si>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</si>
  <si>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</si>
  <si>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</si>
  <si>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</si>
  <si>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</si>
  <si>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</si>
  <si>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</si>
  <si>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</si>
  <si>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</si>
  <si>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</si>
  <si>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</si>
  <si>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</si>
  <si>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</si>
  <si>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</si>
  <si>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</si>
  <si>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</si>
  <si>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</si>
  <si>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</si>
  <si>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</si>
  <si>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</si>
  <si>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</si>
  <si>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</si>
  <si>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</si>
  <si>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</si>
  <si>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</si>
  <si>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</si>
  <si>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</si>
  <si>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</si>
  <si>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</si>
  <si>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</si>
  <si>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</si>
  <si>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</si>
  <si>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</si>
  <si>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</si>
  <si>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</si>
  <si>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</si>
  <si>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</si>
  <si>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</si>
  <si>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</si>
  <si>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</si>
  <si>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</si>
  <si>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</si>
  <si>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</si>
  <si>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</si>
  <si>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</si>
  <si>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</si>
  <si>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</si>
  <si>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</si>
  <si>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</si>
  <si>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</si>
  <si>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</si>
  <si>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</si>
  <si>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</si>
  <si>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</si>
  <si>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</si>
  <si>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</si>
  <si>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</si>
  <si>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</si>
  <si>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</si>
  <si>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</si>
  <si>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</si>
  <si>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</si>
  <si>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</si>
  <si>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</si>
  <si>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</si>
  <si>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</si>
  <si>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</si>
  <si>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</si>
  <si>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</si>
  <si>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</si>
  <si>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</si>
  <si>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</si>
  <si>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</si>
  <si>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</si>
  <si>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</si>
  <si>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</si>
  <si>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</si>
  <si>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</si>
  <si>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</si>
  <si>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</si>
  <si>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</si>
  <si>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</si>
  <si>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</si>
  <si>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</si>
  <si>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</si>
  <si>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</si>
  <si>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</si>
  <si>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</si>
  <si>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</si>
  <si>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</si>
  <si>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</si>
  <si>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</si>
  <si>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</si>
  <si>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</si>
  <si>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</si>
  <si>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</si>
  <si>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</si>
  <si>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</si>
  <si>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</si>
  <si>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</si>
  <si>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</si>
  <si>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</si>
  <si>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</si>
  <si>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</si>
  <si>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</si>
  <si>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</si>
  <si>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</si>
  <si>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</si>
  <si>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</si>
  <si>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</si>
  <si>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</si>
  <si>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</si>
  <si>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</si>
  <si>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</si>
  <si>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</si>
  <si>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</si>
  <si>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</si>
  <si>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</si>
  <si>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</si>
  <si>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</si>
  <si>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</si>
  <si>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</si>
  <si>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</si>
  <si>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</si>
  <si>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</si>
  <si>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</si>
  <si>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</si>
  <si>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</si>
  <si>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</si>
  <si>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</si>
  <si>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</si>
  <si>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</si>
  <si>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</si>
  <si>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</si>
  <si>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</si>
  <si>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</si>
  <si>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</si>
  <si>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</si>
  <si>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</si>
  <si>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</si>
  <si>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</si>
  <si>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</si>
  <si>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</si>
  <si>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</si>
  <si>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</si>
  <si>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</si>
  <si>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</si>
  <si>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</si>
  <si>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</si>
  <si>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</si>
  <si>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</si>
  <si>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</si>
  <si>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</si>
  <si>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</si>
  <si>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</si>
  <si>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</si>
  <si>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</si>
  <si>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</si>
  <si>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</si>
  <si>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</si>
  <si>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</si>
  <si>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</si>
  <si>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</si>
  <si>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</si>
  <si>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</si>
  <si>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</si>
  <si>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</si>
  <si>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</si>
  <si>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</si>
  <si>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</si>
  <si>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</si>
  <si>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</si>
  <si>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</si>
  <si>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</si>
  <si>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</si>
  <si>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</si>
  <si>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</si>
  <si>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</si>
  <si>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</si>
  <si>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</si>
  <si>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</si>
  <si>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</si>
  <si>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</si>
  <si>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</si>
  <si>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</si>
  <si>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</si>
  <si>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</si>
  <si>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</si>
  <si>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</si>
  <si>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</si>
  <si>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</si>
  <si>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</si>
  <si>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</si>
  <si>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</si>
  <si>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</si>
  <si>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</si>
  <si>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</si>
  <si>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</si>
  <si>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</si>
  <si>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</si>
  <si>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</si>
  <si>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</si>
  <si>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</si>
  <si>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</si>
  <si>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</si>
  <si>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</si>
  <si>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</si>
  <si>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</si>
  <si>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</si>
  <si>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</si>
  <si>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</si>
  <si>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</si>
  <si>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</si>
  <si>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</si>
  <si>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</si>
  <si>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</si>
  <si>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</si>
  <si>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</si>
  <si>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</si>
  <si>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</si>
  <si>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</si>
  <si>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</si>
  <si>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</si>
  <si>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</si>
  <si>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</si>
  <si>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</si>
  <si>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</si>
  <si>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</si>
  <si>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</si>
  <si>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</si>
  <si>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</si>
  <si>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</si>
  <si>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</si>
  <si>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</si>
  <si>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</si>
  <si>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</si>
  <si>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</si>
  <si>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</si>
  <si>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</si>
  <si>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</si>
  <si>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</si>
  <si>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</si>
  <si>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</si>
  <si>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</si>
  <si>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</si>
  <si>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</si>
  <si>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</si>
  <si>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</si>
  <si>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</si>
  <si>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</si>
  <si>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</si>
  <si>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</si>
  <si>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</si>
  <si>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</si>
  <si>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</si>
  <si>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</si>
  <si>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</si>
  <si>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</si>
  <si>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</si>
  <si>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</si>
  <si>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</si>
  <si>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</si>
  <si>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</si>
  <si>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</si>
  <si>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</si>
  <si>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</si>
  <si>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</si>
  <si>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</si>
  <si>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</si>
  <si>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</si>
  <si>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</si>
  <si>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</si>
  <si>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</si>
  <si>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</si>
  <si>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</si>
  <si>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</si>
  <si>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</si>
  <si>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</si>
  <si>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</si>
  <si>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</si>
  <si>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</si>
  <si>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</si>
  <si>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</si>
  <si>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</si>
  <si>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</si>
  <si>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</si>
  <si>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</si>
  <si>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</si>
  <si>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</si>
  <si>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</si>
  <si>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</si>
  <si>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</si>
  <si>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</si>
  <si>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</si>
  <si>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</si>
  <si>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</si>
  <si>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</si>
  <si>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</si>
  <si>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</si>
  <si>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</si>
  <si>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</si>
  <si>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</si>
  <si>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</si>
  <si>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</si>
  <si>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</si>
  <si>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</si>
  <si>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</si>
  <si>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</si>
  <si>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</si>
  <si>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</si>
  <si>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</si>
  <si>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</si>
  <si>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</si>
  <si>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</si>
  <si>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</si>
  <si>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</si>
  <si>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</si>
  <si>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</si>
  <si>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</si>
  <si>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</si>
  <si>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</si>
  <si>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</si>
  <si>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</si>
  <si>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</si>
  <si>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</si>
  <si>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</si>
  <si>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</si>
  <si>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</si>
  <si>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</si>
  <si>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</si>
  <si>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</si>
  <si>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</si>
  <si>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</si>
  <si>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</si>
  <si>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</si>
  <si>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</si>
  <si>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</si>
  <si>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</si>
  <si>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</si>
  <si>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</si>
  <si>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</si>
  <si>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</si>
  <si>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</si>
  <si>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</si>
  <si>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</si>
  <si>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</si>
  <si>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</si>
  <si>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</si>
  <si>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</si>
  <si>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</si>
  <si>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</si>
  <si>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</si>
  <si>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</si>
  <si>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</si>
  <si>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</si>
  <si>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</si>
  <si>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</si>
  <si>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</si>
  <si>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</si>
  <si>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</si>
  <si>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</si>
  <si>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</si>
  <si>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</si>
  <si>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</si>
  <si>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</si>
  <si>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</si>
  <si>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</si>
  <si>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</si>
  <si>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</si>
  <si>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</si>
  <si>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</si>
  <si>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</si>
  <si>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</si>
  <si>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</si>
  <si>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</si>
  <si>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</si>
  <si>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</si>
  <si>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</si>
  <si>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</si>
  <si>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</si>
  <si>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</si>
  <si>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</si>
  <si>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</si>
  <si>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</si>
  <si>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</si>
  <si>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</si>
  <si>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</si>
  <si>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</si>
  <si>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</si>
  <si>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</si>
  <si>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</si>
  <si>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</si>
  <si>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</si>
  <si>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</si>
  <si>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</si>
  <si>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</si>
  <si>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</si>
  <si>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</si>
  <si>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</si>
  <si>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</si>
  <si>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</si>
  <si>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</si>
  <si>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</si>
  <si>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</si>
  <si>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</si>
  <si>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</si>
  <si>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</si>
  <si>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</si>
  <si>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</si>
  <si>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</si>
  <si>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</si>
  <si>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</si>
  <si>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</si>
  <si>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</si>
  <si>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</si>
  <si>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</si>
  <si>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</si>
  <si>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</si>
  <si>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</si>
  <si>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</si>
  <si>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</si>
  <si>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</si>
  <si>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</si>
  <si>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</si>
  <si>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</si>
  <si>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</si>
  <si>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</si>
  <si>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</si>
  <si>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</si>
  <si>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</si>
  <si>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</si>
  <si>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</si>
  <si>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</si>
  <si>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</si>
  <si>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</si>
  <si>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</si>
  <si>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</si>
  <si>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</si>
  <si>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</si>
  <si>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</si>
  <si>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</si>
  <si>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</si>
  <si>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</si>
  <si>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</si>
  <si>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</si>
  <si>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</si>
  <si>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</si>
  <si>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</si>
  <si>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</si>
  <si>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</si>
  <si>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</si>
  <si>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</si>
  <si>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</si>
  <si>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</si>
  <si>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</si>
  <si>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</si>
  <si>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</si>
  <si>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</si>
  <si>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</si>
  <si>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</si>
  <si>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</si>
  <si>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</si>
  <si>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</si>
  <si>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</si>
  <si>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</si>
  <si>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</si>
  <si>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</si>
  <si>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</si>
  <si>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</si>
  <si>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</si>
  <si>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</si>
  <si>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</si>
  <si>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</si>
  <si>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</si>
  <si>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</si>
  <si>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</si>
  <si>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</si>
  <si>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</si>
  <si>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</si>
  <si>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</si>
  <si>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</si>
  <si>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</si>
  <si>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</si>
  <si>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</si>
  <si>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</si>
  <si>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</si>
  <si>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</si>
  <si>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</si>
  <si>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</si>
  <si>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</si>
  <si>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</si>
  <si>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</si>
  <si>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</si>
  <si>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</si>
  <si>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</si>
  <si>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</si>
  <si>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</si>
  <si>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</si>
  <si>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</si>
  <si>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</si>
  <si>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</si>
  <si>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</si>
  <si>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</si>
  <si>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</si>
  <si>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</si>
  <si>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</si>
  <si>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</si>
  <si>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</si>
  <si>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</si>
  <si>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</si>
  <si>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</si>
  <si>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</si>
  <si>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</si>
  <si>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</si>
  <si>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</si>
  <si>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</si>
  <si>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</si>
  <si>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</si>
  <si>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</si>
  <si>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</si>
  <si>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</si>
  <si>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</si>
  <si>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</si>
  <si>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</si>
  <si>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</si>
  <si>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</si>
  <si>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</si>
  <si>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</si>
  <si>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</si>
  <si>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</si>
  <si>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</si>
  <si>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</si>
  <si>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</si>
  <si>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</si>
  <si>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</si>
  <si>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</si>
  <si>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</si>
  <si>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</si>
  <si>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</si>
  <si>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</si>
  <si>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</si>
  <si>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</si>
  <si>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</si>
  <si>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</si>
  <si>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</si>
  <si>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</si>
  <si>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</si>
  <si>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</si>
  <si>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</si>
  <si>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</si>
  <si>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</si>
  <si>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</si>
  <si>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</si>
  <si>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</si>
  <si>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</si>
  <si>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</si>
  <si>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</si>
  <si>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</si>
  <si>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</si>
  <si>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</si>
  <si>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</si>
  <si>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</si>
  <si>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</si>
  <si>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</si>
  <si>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</si>
  <si>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</si>
  <si>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</si>
  <si>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</si>
  <si>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</si>
  <si>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</si>
  <si>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</si>
  <si>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</si>
  <si>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</si>
  <si>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</si>
  <si>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</si>
  <si>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</si>
  <si>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</si>
  <si>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</si>
  <si>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</si>
  <si>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</si>
  <si>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</si>
  <si>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</si>
  <si>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</si>
  <si>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</si>
  <si>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</si>
  <si>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</si>
  <si>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</si>
  <si>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</si>
  <si>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</si>
  <si>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</si>
  <si>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</si>
  <si>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</si>
  <si>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</si>
  <si>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</si>
  <si>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</si>
  <si>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</si>
  <si>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</si>
  <si>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</si>
  <si>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</si>
  <si>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</si>
  <si>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</si>
  <si>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</si>
  <si>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</si>
  <si>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</si>
  <si>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</si>
  <si>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</si>
  <si>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</si>
  <si>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</si>
  <si>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</si>
  <si>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</si>
  <si>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</si>
  <si>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</si>
  <si>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</si>
  <si>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</si>
  <si>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</si>
  <si>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</si>
  <si>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</si>
  <si>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</si>
  <si>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</si>
  <si>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</si>
  <si>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</si>
  <si>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</si>
  <si>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</si>
  <si>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</si>
  <si>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</si>
  <si>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</si>
  <si>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</si>
  <si>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</si>
  <si>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</si>
  <si>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</si>
  <si>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</si>
  <si>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</si>
  <si>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</si>
  <si>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</si>
  <si>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</si>
  <si>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</si>
  <si>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</si>
  <si>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</si>
  <si>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</si>
  <si>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</si>
  <si>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</si>
  <si>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</si>
  <si>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</si>
  <si>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</si>
  <si>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</si>
  <si>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</si>
  <si>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</si>
  <si>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</si>
  <si>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</si>
  <si>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</si>
  <si>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</si>
  <si>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</si>
  <si>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</si>
  <si>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</si>
  <si>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</si>
  <si>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</si>
  <si>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</si>
  <si>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</si>
  <si>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</si>
  <si>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</si>
  <si>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</si>
  <si>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</si>
  <si>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</si>
  <si>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</si>
  <si>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</si>
  <si>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</si>
  <si>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</si>
  <si>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</si>
  <si>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</si>
  <si>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</si>
  <si>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</si>
  <si>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</si>
  <si>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</si>
  <si>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</si>
  <si>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</si>
  <si>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</si>
  <si>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</si>
  <si>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</si>
  <si>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</si>
  <si>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</si>
  <si>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</si>
  <si>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</si>
  <si>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</si>
  <si>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</si>
  <si>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</si>
  <si>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</si>
  <si>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</si>
  <si>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</si>
  <si>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</si>
  <si>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</si>
  <si>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</si>
  <si>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</si>
  <si>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</si>
  <si>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</si>
  <si>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</si>
  <si>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</si>
  <si>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</si>
  <si>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</si>
  <si>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</si>
  <si>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</si>
  <si>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</si>
  <si>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</si>
  <si>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</si>
  <si>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</si>
  <si>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</si>
  <si>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</si>
  <si>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</si>
  <si>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</si>
  <si>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</si>
  <si>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</si>
  <si>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</si>
  <si>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</si>
  <si>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</si>
  <si>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</si>
  <si>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</si>
  <si>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</si>
  <si>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</si>
  <si>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</si>
  <si>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</si>
  <si>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</si>
  <si>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</si>
  <si>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</si>
  <si>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</si>
  <si>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</si>
  <si>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</si>
  <si>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</si>
  <si>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</si>
  <si>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</si>
  <si>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</si>
  <si>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</si>
  <si>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</si>
  <si>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</si>
  <si>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</si>
  <si>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</si>
  <si>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</si>
  <si>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</si>
  <si>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</si>
  <si>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</si>
  <si>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</si>
  <si>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</si>
  <si>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</si>
  <si>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</si>
  <si>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</si>
  <si>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</si>
  <si>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</si>
  <si>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</si>
  <si>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</si>
  <si>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</si>
  <si>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</si>
  <si>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</si>
  <si>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</si>
  <si>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</si>
  <si>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</si>
  <si>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</si>
  <si>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</si>
  <si>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</si>
  <si>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</si>
  <si>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</si>
  <si>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</si>
  <si>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</si>
  <si>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</si>
  <si>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</si>
  <si>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</si>
  <si>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</si>
  <si>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</si>
  <si>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</si>
  <si>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</si>
  <si>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</si>
  <si>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</si>
  <si>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</si>
  <si>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</si>
  <si>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</si>
  <si>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</si>
  <si>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</si>
  <si>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</si>
  <si>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</si>
  <si>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</si>
  <si>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</si>
  <si>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</si>
  <si>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</si>
  <si>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</si>
  <si>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</si>
  <si>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</si>
  <si>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</si>
  <si>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</si>
  <si>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</si>
  <si>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</si>
  <si>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</si>
  <si>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</si>
  <si>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</si>
  <si>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</si>
  <si>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</si>
  <si>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</si>
  <si>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</si>
  <si>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</si>
  <si>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</si>
  <si>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</si>
  <si>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</si>
  <si>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</si>
  <si>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</si>
  <si>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</si>
  <si>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</si>
  <si>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</si>
  <si>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</si>
  <si>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</si>
  <si>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</si>
  <si>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</si>
  <si>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</si>
  <si>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</si>
  <si>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</si>
  <si>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</si>
  <si>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</si>
  <si>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</si>
  <si>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</si>
  <si>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</si>
  <si>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</si>
  <si>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</si>
  <si>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</si>
  <si>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</si>
  <si>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</si>
  <si>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</si>
  <si>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</si>
  <si>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</si>
  <si>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</si>
  <si>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</si>
  <si>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</si>
  <si>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</si>
  <si>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</si>
  <si>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</si>
  <si>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</si>
  <si>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</si>
  <si>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</si>
  <si>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</si>
  <si>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</si>
  <si>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</si>
  <si>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</si>
  <si>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</si>
  <si>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</si>
  <si>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</si>
  <si>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</si>
  <si>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</si>
  <si>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</si>
  <si>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</si>
  <si>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</si>
  <si>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</si>
  <si>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</si>
  <si>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</si>
  <si>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</si>
  <si>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</si>
  <si>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</si>
  <si>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</si>
  <si>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</si>
  <si>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</si>
  <si>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</si>
  <si>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</si>
  <si>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</si>
  <si>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</si>
  <si>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</si>
  <si>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</si>
  <si>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</si>
  <si>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</si>
  <si>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</si>
  <si>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</si>
  <si>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</si>
  <si>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</si>
  <si>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</si>
  <si>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</si>
  <si>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</si>
  <si>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</si>
  <si>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</si>
  <si>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</si>
  <si>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</si>
  <si>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</si>
  <si>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</si>
  <si>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</si>
  <si>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</si>
  <si>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</si>
  <si>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</si>
  <si>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</si>
  <si>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</si>
  <si>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</si>
  <si>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</si>
  <si>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</si>
  <si>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</si>
  <si>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</si>
  <si>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</si>
  <si>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</si>
  <si>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</si>
  <si>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</si>
  <si>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</si>
  <si>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</si>
  <si>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</si>
  <si>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</si>
  <si>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</si>
  <si>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</si>
  <si>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</si>
  <si>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</si>
  <si>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</si>
  <si>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</si>
  <si>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</si>
  <si>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</si>
  <si>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</si>
  <si>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</si>
  <si>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</si>
  <si>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</si>
  <si>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</si>
  <si>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</si>
  <si>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</si>
  <si>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</si>
  <si>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</si>
  <si>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</si>
  <si>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</si>
  <si>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</si>
  <si>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</si>
  <si>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</si>
  <si>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</si>
  <si>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</si>
  <si>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</si>
  <si>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</si>
  <si>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</si>
  <si>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</si>
  <si>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</si>
  <si>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</si>
  <si>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</si>
  <si>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</si>
  <si>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</si>
  <si>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</si>
  <si>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</si>
  <si>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</si>
  <si>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</si>
  <si>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</si>
  <si>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</si>
  <si>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</si>
  <si>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</si>
  <si>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</si>
  <si>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</si>
  <si>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</si>
  <si>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</si>
  <si>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</si>
  <si>
    <t>ETA 55 min</t>
  </si>
  <si>
    <t>PCM-20251101-00000347</t>
  </si>
  <si>
    <t>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</si>
</sst>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299.36551805555791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7.9221759260690305E-2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45962.313943981484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45962.313943981484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45962.313943981484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45962.313943981484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45962.313943981484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45962.313943981484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45962.313943981484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45962.313943981484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45962.313943981484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45962.313943981484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45962.313943981484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45962.313943981484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45962.313943981484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45962.313943981484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45962.313943981484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45962.313943981484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45962.313943981484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45962.313943981484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45962.313943981484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45962.313943981484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45962.313943981484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45962.313943981484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45962.313943981484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45962.313943981484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45962.313943981484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45962.313943981484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45962.313943981484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45962.313943981484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45962.313943981484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45962.313943981484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45962.313943981484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45962.313943981484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45962.313943981484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45962.313943981484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45962.313943981484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45962.313943981484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45962.313943981484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45962.313943981484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45962.313943981484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45962.313943981484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45962.313943981484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45962.313943981484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45962.313943981484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45962.313943981484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45962.313943981484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45962.313943981484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45962.313943981484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45962.313943981484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45962.313943981484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45962.313943981484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45962.313943981484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45962.313943981484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45962.313943981484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45962.313943981484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45962.313943981484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45962.313943981484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45962.313943981484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45962.313943981484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45962.313943981484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45962.313943981484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45962.313943981484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45962.313943981484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45962.313943981484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45962.313943981484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45962.313943981484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45962.313943981484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45962.313943981484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45962.313943981484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45962.313943981484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45962.313943981484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45962.313943981484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45962.313943981484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45962.313943981484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45962.313943981484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45962.313943981484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45962.313943981484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45962.313943981484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45962.313943981484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45962.313943981484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45962.313943981484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45962.313943981484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45962.313943981484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45962.313943981484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45962.313943981484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45962.313943981484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45962.313943981484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45962.313943981484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45962.313943981484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45962.313943981484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45962.313943981484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45962.313943981484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45962.313943981484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45962.313943981484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45962.313943981484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45962.313943981484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45962.313943981484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45962.313943981484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45962.313943981484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45962.313943981484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45962.313943981484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45962.313943981484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45962.313943981484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45962.313943981484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45962.313943981484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45962.313943981484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45962.313943981484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45962.313943981484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45962.313943981484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45962.313943981484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45962.313943981484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45962.313943981484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45962.313943981484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45962.313943981484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45962.313943981484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45962.313943981484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45962.313943981484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45962.313943981484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45962.313943981484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45962.313943981484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45962.313943981484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45962.313943981484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45962.313943981484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137.31410601852258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3.5718606481532333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9.5761111115280073E-2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7.5714814818638843E-2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5.8411574078490958E-2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3.6154629633529112E-2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1.1386111116735265E-2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45962.313943981484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45962.313943981484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45962.313943981484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45962.313943981484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45962.313943981484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45962.313943981484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45962.313943981484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45962.313943981484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45962.313943981484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45962.313943981484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45962.313943981484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45962.313943981484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45962.313943981484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45962.313943981484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45962.313943981484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45962.313943981484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45962.313943981484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45962.313943981484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45962.313943981484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45962.313943981484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45962.313943981484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45962.313943981484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45962.313943981484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45962.313943981484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45962.313943981484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45962.313943981484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45962.313943981484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45962.313943981484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45962.313943981484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45962.313943981484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45962.313943981484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45962.313943981484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45962.313943981484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45962.313943981484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45962.313943981484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45962.313943981484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45962.313943981484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45962.313943981484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45962.313943981484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45962.313943981484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45962.313943981484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45962.313943981484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45962.313943981484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45962.313943981484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45962.313943981484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45962.313943981484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45962.313943981484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45962.313943981484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45962.313943981484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45962.313943981484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45962.313943981484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45962.313943981484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45962.313943981484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45962.313943981484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45962.313943981484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45962.313943981484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45962.313943981484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45962.313943981484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45962.313943981484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45962.313943981484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45962.313943981484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45962.313943981484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45962.313943981484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45962.313943981484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45962.313943981484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45962.313943981484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45962.313943981484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45962.313943981484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45962.313943981484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45962.313943981484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45962.313943981484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45962.313943981484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45962.313943981484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45962.313943981484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45962.313943981484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45962.313943981484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45962.313943981484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45962.313943981484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45962.313943981484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45962.313943981484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45962.313943981484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45962.313943981484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45962.313943981484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45962.313943981484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45962.313943981484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45962.313943981484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45962.313943981484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45962.313943981484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45962.313943981484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45962.313943981484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45962.313943981484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45962.313943981484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45962.313943981484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45962.313943981484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45962.313943981484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45962.313943981484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45962.313943981484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45962.313943981484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45962.313943981484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45962.313943981484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45962.313943981484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45962.313943981484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45962.313943981484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45962.313943981484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45962.313943981484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45962.313943981484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45962.313943981484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45962.313943981484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45962.313943981484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45962.313943981484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45962.313943981484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45962.313943981484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45962.313943981484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45962.313943981484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45962.313943981484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45962.313943981484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45962.313943981484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45962.313943981484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45962.313943981484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45962.313943981484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45962.313943981484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45962.313943981484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45962.313943981484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45962.313943981484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45962.313943981484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45962.313943981484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45962.313943981484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45962.313943981484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45962.313943981484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45962.313943981484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45962.313943981484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45962.313943981484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45962.313943981484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45962.313943981484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45962.313943981484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45962.313943981484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45962.313943981484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45962.313943981484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45962.313943981484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45962.313943981484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45962.313943981484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45962.313943981484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45962.313943981484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45962.313943981484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45962.313943981484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45962.313943981484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45962.313943981484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45962.313943981484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45962.313943981484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45962.313943981484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45962.313943981484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45962.313943981484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45962.313943981484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45962.313943981484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45962.313943981484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45962.313943981484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45962.313943981484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45962.313943981484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45962.313943981484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45962.313943981484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45962.313943981484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45962.313943981484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45962.313943981484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45962.313943981484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45962.313943981484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45962.313943981484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45962.313943981484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45962.313943981484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45962.313943981484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45962.313943981484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45962.313943981484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45962.313943981484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45962.313943981484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45962.313943981484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45962.313943981484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45962.313943981484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45962.313943981484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45962.313943981484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45962.313943981484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45962.313943981484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45962.313943981484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45962.313943981484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45962.313943981484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45962.313943981484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45962.313943981484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45962.313943981484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45962.313943981484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45962.313943981484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45962.313943981484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45962.313943981484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45962.313943981484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45962.313943981484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45962.313943981484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45962.313943981484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45962.313943981484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45962.313943981484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45962.313943981484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45962.313943981484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45962.313943981484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45962.313943981484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45962.313943981484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45962.313943981484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45962.313943981484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45962.313943981484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45962.313943981484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45962.313943981484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45962.313943981484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45962.313943981484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45962.313943981484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45962.313943981484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45962.313943981484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45962.313943981484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45962.313943981484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45962.313943981484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45962.313943981484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45962.313943981484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45962.313943981484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45962.313943981484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45962.313943981484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45962.313943981484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45962.313943981484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45962.313943981484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45962.313943981484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45962.313943981484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45962.313943981484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45962.313943981484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45962.313943981484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45962.313943981484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45962.313943981484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45962.313943981484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45962.313943981484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45962.313943981484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45962.313943981484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45962.313943981484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45962.313943981484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45962.313943981484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45962.313943981484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45962.313943981484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45962.313943981484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45962.313943981484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45962.313943981484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45962.313943981484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45962.313943981484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45962.313943981484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45962.313943981484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45962.313943981484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45962.313943981484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45962.313943981484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45962.313943981484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45962.313943981484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45962.313943981484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45962.313943981484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45962.313943981484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45962.313943981484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45962.313943981484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45962.313943981484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45962.313943981484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45962.313943981484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45962.313943981484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45962.313943981484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45962.313943981484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45962.313943981484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45962.313943981484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45962.313943981484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45962.313943981484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45962.313943981484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45962.313943981484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45962.313943981484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45962.313943981484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45962.313943981484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45962.313943981484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45962.313943981484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45962.313943981484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45962.313943981484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45962.313943981484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45962.313943981484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45962.313943981484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45962.313943981484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45962.313943981484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45962.313943981484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45962.313943981484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45962.313943981484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45962.313943981484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45962.313943981484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45962.313943981484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45962.313943981484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45962.313943981484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45962.313943981484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45962.313943981484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45962.313943981484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45962.313943981484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45962.313943981484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45962.313943981484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45962.313943981484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45962.313943981484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45962.313943981484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45962.313943981484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45962.313943981484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45962.313943981484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45962.313943981484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45962.313943981484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45962.313943981484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45962.313943981484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45962.313943981484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45962.313943981484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45962.313943981484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45962.313943981484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45962.313943981484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45962.313943981484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45962.313943981484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45962.313943981484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45962.313943981484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45962.313943981484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45962.313943981484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45962.313943981484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45962.313943981484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45962.313943981484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45962.313943981484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45962.313943981484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45962.313943981484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45962.313943981484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45962.313943981484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45962.313943981484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45962.313943981484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45962.313943981484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45962.313943981484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45962.313943981484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45962.313943981484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45962.313943981484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45962.313943981484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45962.313943981484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45962.313943981484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45962.313943981484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45962.313943981484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45962.313943981484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45962.313943981484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45962.313943981484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45962.313943981484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45962.313943981484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45962.313943981484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45962.313943981484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45962.313943981484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45962.313943981484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45962.313943981484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45962.313943981484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45962.313943981484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45962.313943981484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45962.313943981484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45962.313943981484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45962.313943981484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45962.313943981484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45962.313943981484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45962.313943981484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45962.313943981484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45962.313943981484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45962.313943981484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45962.313943981484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45962.313943981484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45962.313943981484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45962.313943981484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45962.313943981484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45962.313943981484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45962.313943981484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45962.313943981484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45962.313943981484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45962.313943981484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45962.313943981484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45962.313943981484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45962.313943981484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45962.313943981484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45962.313943981484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45962.313943981484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45962.313943981484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45962.313943981484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45962.313943981484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45962.313943981484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45962.313943981484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45962.313943981484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45962.313943981484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45962.313943981484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45962.313943981484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45962.313943981484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45962.313943981484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45962.313943981484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45962.313943981484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45962.313943981484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45962.313943981484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45962.313943981484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45962.313943981484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45962.313943981484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45962.313943981484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45962.313943981484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45962.313943981484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45962.313943981484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45962.313943981484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45962.313943981484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45962.313943981484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45962.313943981484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45962.313943981484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45962.313943981484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45962.313943981484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45962.313943981484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45962.313943981484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45962.313943981484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45962.313943981484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45962.313943981484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45962.313943981484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45962.313943981484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45962.313943981484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45962.313943981484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45962.313943981484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45962.313943981484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45962.313943981484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45962.313943981484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45962.313943981484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45962.313943981484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45962.313943981484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45962.313943981484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45962.313943981484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45962.313943981484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45962.313943981484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45962.313943981484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45962.313943981484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45962.313943981484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45962.313943981484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45962.313943981484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45962.313943981484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45962.313943981484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45962.313943981484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45962.313943981484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45962.313943981484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45962.313943981484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45962.313943981484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45962.313943981484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45962.313943981484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45962.313943981484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45962.313943981484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45962.313943981484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45962.313943981484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45962.313943981484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45962.313943981484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45962.313943981484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45962.313943981484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45962.313943981484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45962.313943981484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45962.313943981484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45962.313943981484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45962.313943981484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45962.313943981484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45962.313943981484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45962.313943981484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45962.313943981484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45962.313943981484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45962.313943981484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45962.313943981484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45962.313943981484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45962.313943981484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45962.313943981484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45962.313943981484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45962.313943981484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45962.313943981484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45962.313943981484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45962.313943981484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45962.313943981484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45962.313943981484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45962.313943981484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45962.313943981484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45962.313943981484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45962.313943981484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45962.313943981484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45962.313943981484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45962.313943981484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45962.313943981484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45962.313943981484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45962.313943981484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45962.313943981484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45962.313943981484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45962.313943981484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45962.313943981484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45962.313943981484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45962.313943981484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45962.313943981484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45962.313943981484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45962.313943981484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45962.313943981484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45962.313943981484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45962.313943981484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45962.313943981484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45962.313943981484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45962.313943981484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45962.313943981484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45962.313943981484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45962.313943981484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45962.313943981484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45962.313943981484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45962.313943981484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45962.313943981484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45962.313943981484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45962.313943981484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45962.313943981484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45962.313943981484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45962.313943981484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45962.313943981484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45962.313943981484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45962.313943981484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45962.313943981484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45962.313943981484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45962.313943981484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45962.313943981484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45962.313943981484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45962.313943981484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45962.313943981484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45962.313943981484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45962.313943981484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45962.313943981484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45962.313943981484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45962.313943981484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45962.313943981484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45962.313943981484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45962.313943981484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45962.313943981484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45962.313943981484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45962.313943981484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45962.313943981484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45962.313943981484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45962.313943981484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45962.313943981484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45962.313943981484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45962.313943981484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45962.313943981484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45962.313943981484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45962.313943981484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45962.313943981484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45962.313943981484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45962.313943981484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45962.313943981484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45962.313943981484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45962.313943981484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45962.313943981484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45962.313943981484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45962.313943981484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45962.313943981484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45962.313943981484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45962.313943981484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45962.313943981484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45962.313943981484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45962.313943981484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45962.313943981484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45962.313943981484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45962.313943981484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45962.313943981484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45962.313943981484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45962.313943981484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45962.313943981484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45962.313943981484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45962.313943981484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45962.313943981484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45962.313943981484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45962.313943981484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45962.313943981484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45962.313943981484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45962.313943981484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45962.313943981484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45962.313943981484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45962.313943981484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45962.313943981484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45962.313943981484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45962.313943981484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45962.313943981484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45962.313943981484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45962.313943981484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45962.313943981484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45962.313943981484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45962.313943981484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45962.313943981484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45962.313943981484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45962.313943981484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45962.313943981484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45962.313943981484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45962.313943981484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45962.313943981484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45962.313943981484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45962.313943981484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45962.313943981484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45962.313943981484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45962.313943981484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45962.313943981484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45962.313943981484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45962.313943981484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45962.313943981484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45962.313943981484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45962.313943981484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45962.313943981484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45962.313943981484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45962.313943981484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45962.313943981484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45962.313943981484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45962.313943981484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45962.313943981484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45962.313943981484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45962.313943981484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45962.313943981484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45962.313943981484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45962.313943981484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45962.313943981484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45962.313943981484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45962.313943981484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45962.313943981484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45962.313943981484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45962.313943981484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45962.313943981484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45962.313943981484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45962.313943981484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45962.313943981484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45962.313943981484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45962.313943981484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45962.313943981484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45962.313943981484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45962.313943981484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45962.313943981484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45962.313943981484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45962.313943981484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45962.313943981484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45962.313943981484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45962.313943981484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45962.313943981484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45962.313943981484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45962.313943981484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45962.313943981484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45962.313943981484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45962.313943981484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45962.313943981484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45962.313943981484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45962.313943981484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45962.313943981484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45962.313943981484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45962.313943981484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45962.313943981484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45962.313943981484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45962.313943981484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45962.313943981484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45962.313943981484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45962.313943981484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45962.313943981484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45962.313943981484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45962.313943981484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45962.313943981484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45962.313943981484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45962.313943981484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45962.313943981484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45962.313943981484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45962.313943981484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45962.313943981484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45962.313943981484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45962.313943981484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45962.313943981484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45962.313943981484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45962.313943981484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45962.313943981484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45962.313943981484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45962.313943981484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45962.313943981484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45962.313943981484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45962.313943981484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45962.313943981484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45962.313943981484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45962.313943981484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45962.313943981484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45962.313943981484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45962.313943981484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45962.313943981484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45962.313943981484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45962.313943981484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45962.313943981484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45962.313943981484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45962.313943981484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45962.313943981484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45962.313943981484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45962.313943981484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45962.313943981484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45962.313943981484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45962.313943981484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45962.313943981484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45962.313943981484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45962.313943981484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45962.313943981484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45962.313943981484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45962.313943981484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45962.313943981484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45962.313943981484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45962.313943981484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45962.313943981484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45962.313943981484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45962.313943981484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45962.313943981484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45962.313943981484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45962.313943981484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45962.313943981484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45962.313943981484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45962.313943981484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45962.313943981484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45962.313943981484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45962.313943981484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45962.313943981484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45962.313943981484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45962.313943981484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45962.313943981484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45962.313943981484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45962.313943981484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45962.313943981484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45962.313943981484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45962.313943981484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45962.313943981484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45962.313943981484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45962.313943981484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45962.313943981484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45962.313943981484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45962.313943981484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45962.313943981484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45962.313943981484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45962.313943981484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45962.313943981484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45962.313943981484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45962.313943981484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45962.313943981484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45962.313943981484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45962.313943981484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45962.313943981484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45962.313943981484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45962.313943981484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45962.313943981484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45962.313943981484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45962.313943981484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45962.313943981484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45962.313943981484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45962.313943981484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45962.313943981484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45962.313943981484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45962.313943981484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45962.313943981484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45962.313943981484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45962.313943981484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45962.313943981484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45962.313943981484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45962.313943981484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45962.313943981484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45962.313943981484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45962.313943981484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45962.313943981484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45962.313943981484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45962.313943981484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45962.313943981484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45962.313943981484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45962.313943981484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45962.313943981484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45962.313943981484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45962.313943981484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45962.313943981484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45962.313943981484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45962.313943981484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45962.313943981484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45962.313943981484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45962.313943981484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45962.313943981484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45962.313943981484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45962.313943981484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45962.313943981484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45962.313943981484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45962.313943981484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45962.313943981484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45962.313943981484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45962.313943981484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45962.313943981484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45962.313943981484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45962.313943981484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45962.313943981484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45962.313943981484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45962.313943981484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45962.313943981484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45962.313943981484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45962.313943981484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45962.313943981484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45962.313943981484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45962.313943981484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45962.313943981484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45962.313943981484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45962.313943981484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45962.313943981484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45962.313943981484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45962.313943981484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45962.313943981484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45962.313943981484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45962.313943981484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45962.313943981484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45962.313943981484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45962.313943981484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45962.313943981484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45962.313943981484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45962.313943981484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45962.313943981484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45962.313943981484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45962.313943981484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45962.313943981484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45962.313943981484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45962.313943981484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45962.313943981484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45962.313943981484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45962.313943981484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45962.313943981484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45962.313943981484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45962.313943981484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45962.313943981484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45962.313943981484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45962.313943981484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45962.313943981484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45962.313943981484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45962.313943981484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45962.313943981484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45962.313943981484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45962.313943981484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45962.313943981484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45962.313943981484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45962.313943981484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45962.313943981484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45962.313943981484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45962.313943981484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45962.313943981484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45962.313943981484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45962.313943981484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45962.313943981484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45962.313943981484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45962.313943981484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45962.313943981484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45962.313943981484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45962.313943981484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45962.313943981484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45962.313943981484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45962.313943981484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45962.313943981484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45962.313943981484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45962.313943981484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45962.313943981484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45962.313943981484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45962.313943981484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45962.313943981484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45962.313943981484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45962.313943981484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45962.313943981484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45962.313943981484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45962.313943981484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45962.313943981484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45962.313943981484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45962.313943981484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45962.313943981484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45962.313943981484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45962.313943981484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45962.313943981484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45962.313943981484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45962.313943981484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45962.313943981484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45962.313943981484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45962.313943981484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45962.313943981484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45962.313943981484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45962.313943981484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45962.313943981484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45962.313943981484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45962.313943981484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45962.313943981484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45962.313943981484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45962.313943981484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45962.313943981484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45962.313943981484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45962.313943981484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45962.313943981484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45962.313943981484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45962.313943981484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45962.313943981484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45962.313943981484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45962.313943981484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45962.313943981484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45962.313943981484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45962.313943981484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45962.313943981484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45962.313943981484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45962.313943981484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45962.313943981484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45962.313943981484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45962.313943981484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45962.313943981484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45962.313943981484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45962.313943981484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45962.313943981484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45962.313943981484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45962.313943981484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45962.313943981484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45962.313943981484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45962.313943981484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45962.313943981484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45962.313943981484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45962.313943981484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45962.313943981484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45962.313943981484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45962.313943981484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45962.313943981484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45962.313943981484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45962.313943981484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45962.313943981484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45962.313943981484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45962.313943981484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45962.313943981484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45962.313943981484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45962.313943981484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45962.313943981484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45962.313943981484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45962.313943981484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45962.313943981484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45962.313943981484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45962.313943981484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45962.313943981484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45962.313943981484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45962.313943981484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45962.313943981484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45962.313943981484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45962.313943981484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45962.313943981484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45962.313943981484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45962.313943981484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45962.313943981484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45962.313943981484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45962.313943981484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45962.313943981484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45962.313943981484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45962.313943981484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45962.313943981484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45962.313943981484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45962.313943981484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45962.313943981484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45962.313943981484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45962.313943981484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45962.313943981484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45962.313943981484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45962.313943981484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45962.313943981484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45962.313943981484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45962.313943981484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45962.313943981484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45962.313943981484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45962.313943981484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45962.313943981484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45962.313943981484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45962.313943981484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45962.313943981484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45962.313943981484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45962.313943981484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45962.313943981484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45962.313943981484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45962.313943981484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45962.313943981484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45962.313943981484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45962.313943981484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45962.313943981484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45962.313943981484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45962.313943981484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45962.313943981484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45962.313943981484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45962.313943981484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45962.313943981484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45962.313943981484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45962.313943981484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45962.313943981484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45962.313943981484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45962.313943981484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45962.313943981484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45962.313943981484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45962.313943981484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45962.313943981484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45962.313943981484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45962.313943981484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45962.313943981484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45962.313943981484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45962.313943981484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45962.313943981484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45962.313943981484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45962.313943981484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45962.313943981484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45962.313943981484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45962.313943981484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45962.313943981484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45962.313943981484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45962.313943981484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45962.313943981484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45962.313943981484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45962.313943981484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45962.313943981484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45962.313943981484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45962.313943981484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45962.313943981484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45962.313943981484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45962.313943981484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45962.313943981484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45962.313943981484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45962.313943981484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45962.313943981484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45962.313943981484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45962.313943981484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45962.313943981484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45962.313943981484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45962.313943981484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45962.313943981484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45962.313943981484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45962.313943981484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45962.313943981484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45962.313943981484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45962.313943981484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45962.313943981484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45962.313943981484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45962.313943981484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45962.313943981484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45962.313943981484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45962.313943981484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45962.313943981484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45962.313943981484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45962.313943981484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45962.313943981484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45962.313943981484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45962.313943981484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45962.313943981484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45962.313943981484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45962.313943981484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45962.313943981484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45962.313943981484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45962.313943981484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45962.313943981484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45962.313943981484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45962.313943981484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45962.313943981484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45962.313943981484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45962.313943981484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45962.313943981484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45962.313943981484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45962.313943981484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45962.313943981484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45962.313943981484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45962.313943981484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45962.313943981484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45962.313943981484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45962.313943981484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45962.313943981484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45962.313943981484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45962.313943981484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45962.313943981484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45962.313943981484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45962.313943981484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45962.313943981484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45962.313943981484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45962.313943981484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45962.313943981484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45962.313943981484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45962.313943981484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45962.313943981484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45962.313943981484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45962.313943981484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45962.313943981484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45962.313943981484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45962.313943981484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45962.313943981484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45962.313943981484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45962.313943981484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45962.313943981484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45962.313943981484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45962.313943981484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45962.313943981484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45962.313943981484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45962.313943981484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45962.313943981484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45962.313943981484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45962.313943981484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45962.313943981484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45962.313943981484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45962.313943981484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45962.313943981484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45962.313943981484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45962.313943981484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45962.313943981484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45962.313943981484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45962.313943981484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45962.313943981484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45962.313943981484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45962.313943981484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45962.313943981484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45962.313943981484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45962.313943981484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45962.313943981484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45962.313943981484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45962.313943981484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45962.313943981484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45962.313943981484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45962.313943981484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45962.313943981484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45962.313943981484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45962.313943981484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45962.313943981484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45962.313943981484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45962.313943981484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45962.313943981484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45962.313943981484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45962.313943981484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45962.313943981484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45962.313943981484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45962.313943981484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45962.313943981484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45962.313943981484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45962.313943981484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45962.313943981484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45962.313943981484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45962.313943981484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45962.313943981484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45962.313943981484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45962.313943981484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45962.313943981484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45962.313943981484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45962.313943981484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45962.313943981484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45962.313943981484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45962.313943981484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45962.313943981484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45962.313943981484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45962.313943981484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45962.313943981484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45962.313943981484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45962.313943981484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45962.313943981484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45962.313943981484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45962.313943981484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45962.313943981484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45962.313943981484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45962.313943981484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45962.313943981484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45962.313943981484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45962.313943981484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45962.313943981484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45962.313943981484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45962.313943981484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45962.313943981484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45962.313943981484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45962.313943981484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45962.313943981484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45962.313943981484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45962.313943981484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45962.313943981484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45962.313943981484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45962.313943981484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45962.313943981484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45962.313943981484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45962.313943981484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45962.313943981484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45962.313943981484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45962.313943981484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45962.313943981484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45962.313943981484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45962.313943981484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45962.313943981484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45962.313943981484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45962.313943981484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45962.313943981484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45962.313943981484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45962.313943981484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45962.313943981484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45962.313943981484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45962.313943981484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45962.313943981484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45962.313943981484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45962.313943981484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45962.313943981484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45962.313943981484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45962.313943981484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45962.313943981484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45962.313943981484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45962.313943981484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45962.313943981484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45962.313943981484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45962.313943981484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45962.313943981484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45962.313943981484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45962.313943981484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45962.313943981484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45962.313943981484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45962.313943981484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45962.313943981484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45962.313943981484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45962.313943981484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45962.313943981484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45962.313943981484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45962.313943981484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45962.313943981484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45962.313943981484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45962.313943981484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45962.313943981484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45962.313943981484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45962.313943981484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45962.313943981484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45962.313943981484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45962.313943981484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45962.313943981484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45962.313943981484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45962.313943981484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45962.313943981484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45962.313943981484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45962.313943981484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45962.313943981484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45962.313943981484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45962.313943981484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45962.313943981484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45962.313943981484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45962.313943981484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45962.313943981484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45962.313943981484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45962.313943981484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45962.313943981484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45962.313943981484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45962.313943981484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45962.313943981484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45962.313943981484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45962.313943981484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45962.313943981484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45962.313943981484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45962.313943981484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45962.313943981484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45962.313943981484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45962.313943981484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45962.313943981484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45962.313943981484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45962.313943981484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45962.313943981484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45962.313943981484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45962.313943981484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45962.313943981484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45962.313943981484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45962.313943981484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45962.313943981484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45962.313943981484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45962.313943981484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45962.313943981484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258.83322638888785</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1.3451939814840443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7.3955555555585306E-2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45962.313943981484</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45962.313943981484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45962.313943981484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45962.313943981484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45962.313943981484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45962.313943981484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45962.313943981484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45962.313943981484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45962.313943981484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45962.313943981484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45962.313943981484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45962.313943981484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45962.313943981484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45962.313943981484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45962.313943981484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45962.313943981484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45962.313943981484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45962.313943981484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45962.313943981484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45962.313943981484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45962.313943981484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45962.313943981484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45962.313943981484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45962.313943981484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45962.313943981484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45962.313943981484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45962.313943981484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45962.313943981484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45962.313943981484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45962.313943981484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45962.313943981484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45962.313943981484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45962.313943981484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45962.313943981484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45962.313943981484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45962.313943981484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45962.313943981484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45962.313943981484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45962.313943981484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45962.313943981484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45962.313943981484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45962.313943981484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45962.313943981484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45962.313943981484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45962.313943981484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45962.313943981484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45962.313943981484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45962.313943981484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45962.313943981484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45962.313943981484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45962.313943981484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45962.313943981484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45962.313943981484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45962.313943981484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45962.313943981484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45962.313943981484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45962.313943981484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45962.313943981484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45962.313943981484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45962.313943981484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45962.313943981484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45962.313943981484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45962.313943981484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45962.313943981484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45962.313943981484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45962.313943981484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45962.313943981484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45962.313943981484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45962.313943981484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45962.313943981484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45962.313943981484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45962.313943981484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45962.313943981484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45962.313943981484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45962.313943981484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45962.313943981484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45962.313943981484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45962.313943981484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45962.313943981484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45962.313943981484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45962.313943981484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45962.313943981484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45962.313943981484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45962.313943981484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45962.313943981484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45962.313943981484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45962.313943981484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45962.313943981484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45962.313943981484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45962.313943981484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45962.313943981484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45962.313943981484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45962.313943981484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45962.313943981484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45962.313943981484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45962.313943981484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45962.313943981484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45962.313943981484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45962.313943981484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45962.313943981484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45962.313943981484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45962.313943981484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45962.313943981484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45962.313943981484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45962.313943981484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45962.313943981484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45962.313943981484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45962.313943981484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45962.313943981484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45962.313943981484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45962.313943981484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45962.313943981484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45962.313943981484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45962.313943981484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45962.313943981484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45962.313943981484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45962.313943981484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45962.313943981484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45962.313943981484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45962.313943981484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45962.313943981484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45962.313943981484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70.481883796295733</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36.125066666667408</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13.65283287037164</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45962.313943981484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45962.313943981484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45962.313943981484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45962.313943981484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45962.313943981484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45962.313943981484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45962.313943981484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45962.313943981484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45962.313943981484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45962.313943981484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45962.313943981484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45962.313943981484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45962.313943981484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45962.313943981484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45962.313943981484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45962.313943981484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45962.313943981484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45962.313943981484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45962.313943981484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45962.313943981484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45962.313943981484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45962.313943981484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45962.313943981484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45962.313943981484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45962.313943981484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45962.313943981484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45962.313943981484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45962.313943981484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45962.313943981484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45962.313943981484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45962.313943981484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45962.313943981484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45962.313943981484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45962.313943981484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45962.313943981484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45962.313943981484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45962.313943981484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45962.313943981484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45962.313943981484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45962.313943981484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45962.313943981484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45962.313943981484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45962.313943981484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45962.313943981484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45962.313943981484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45962.313943981484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45962.313943981484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45962.313943981484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45962.313943981484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45962.313943981484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45962.313943981484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45962.313943981484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45962.313943981484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45962.313943981484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45962.313943981484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45962.313943981484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45962.313943981484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45962.313943981484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45962.313943981484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45962.313943981484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45962.313943981484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45962.313943981484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45962.313943981484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45962.313943981484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45962.313943981484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45962.313943981484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45962.313943981484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45962.313943981484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45962.313943981484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45962.313943981484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45962.313943981484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45962.313943981484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45962.313943981484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45962.313943981484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45962.313943981484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45962.313943981484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45962.313943981484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45962.313943981484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45962.313943981484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45962.313943981484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45962.313943981484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45962.313943981484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45962.313943981484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45962.313943981484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45962.313943981484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45962.313943981484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45962.313943981484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45962.313943981484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45962.313943981484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45962.313943981484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45962.313943981484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45962.313943981484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45962.313943981484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45962.313943981484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45962.313943981484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45962.313943981484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45962.313943981484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45962.313943981484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45962.313943981484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45962.313943981484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45962.313943981484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45962.313943981484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45962.313943981484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45962.313943981484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45962.313943981484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45962.313943981484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45962.313943981484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45962.313943981484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45962.313943981484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45962.313943981484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45962.313943981484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45962.313943981484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45962.313943981484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45962.313943981484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45962.313943981484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45962.313943981484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45962.313943981484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45962.313943981484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45962.313943981484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45962.313943981484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45962.313943981484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45962.313943981484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45962.313943981484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45962.313943981484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45962.313943981484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45962.313943981484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45962.313943981484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45962.313943981484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45962.313943981484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45962.313943981484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45962.313943981484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45962.313943981484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45962.313943981484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45962.313943981484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45962.313943981484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45962.313943981484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45962.313943981484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45962.313943981484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45962.313943981484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45962.313943981484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45962.313943981484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45962.313943981484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45962.313943981484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45962.313943981484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45962.313943981484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45962.313943981484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45962.313943981484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45962.313943981484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45962.313943981484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45962.313943981484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45962.313943981484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45962.313943981484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45962.313943981484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45962.313943981484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45962.313943981484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45962.313943981484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45962.313943981484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45962.313943981484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45962.313943981484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45962.313943981484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45962.313943981484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45962.313943981484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45962.313943981484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45962.313943981484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45962.313943981484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45962.313943981484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45962.313943981484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45962.313943981484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45962.313943981484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45962.313943981484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45962.313943981484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45962.313943981484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45962.313943981484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45962.313943981484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45962.313943981484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45962.313943981484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45962.313943981484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45962.313943981484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45962.313943981484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45962.313943981484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45962.313943981484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45962.313943981484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45962.313943981484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45962.313943981484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45962.313943981484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45962.313943981484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45962.313943981484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45962.313943981484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45962.313943981484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45962.313943981484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45962.313943981484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45962.313943981484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45962.313943981484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45962.313943981484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45962.313943981484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45962.313943981484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45962.313943981484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45962.313943981484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45962.313943981484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45962.313943981484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45962.313943981484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45962.313943981484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45962.313943981484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45962.313943981484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45962.313943981484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45962.313943981484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45962.313943981484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45962.313943981484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45962.313943981484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45962.313943981484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45962.313943981484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45962.313943981484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45962.313943981484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45962.313943981484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45962.313943981484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45962.313943981484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45962.313943981484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45962.313943981484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45962.313943981484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45962.313943981484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45962.313943981484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45962.313943981484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45962.313943981484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45962.313943981484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45962.313943981484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45962.313943981484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45962.313943981484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45962.313943981484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45962.313943981484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45962.313943981484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45962.313943981484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45962.313943981484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45962.313943981484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45962.313943981484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45962.313943981484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45962.313943981484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45962.313943981484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45962.313943981484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45962.313943981484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45962.313943981484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45962.313943981484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45962.313943981484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45962.313943981484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45962.313943981484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45962.313943981484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45962.313943981484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45962.313943981484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45962.313943981484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45962.313943981484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45962.313943981484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45962.313943981484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45962.313943981484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45962.313943981484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45962.313943981484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45962.313943981484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45962.313943981484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45962.313943981484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45962.313943981484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45962.313943981484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45962.313943981484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45962.313943981484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45962.313943981484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45962.313943981484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45962.313943981484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45962.313943981484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45962.313943981484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45962.313943981484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45962.313943981484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45962.313943981484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45962.313943981484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45962.313943981484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45962.313943981484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45962.313943981484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45962.313943981484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45962.313943981484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45962.313943981484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45962.313943981484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45962.313943981484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45962.313943981484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45962.313943981484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45962.313943981484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45962.313943981484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45962.313943981484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45962.313943981484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45962.313943981484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45962.313943981484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45962.313943981484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45962.313943981484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45962.313943981484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45962.313943981484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45962.313943981484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45962.313943981484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45962.313943981484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45962.313943981484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45962.313943981484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45962.313943981484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45962.313943981484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45962.313943981484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45962.313943981484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45962.313943981484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45962.313943981484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45962.313943981484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45962.313943981484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45962.313943981484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45962.313943981484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45962.313943981484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45962.313943981484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45962.313943981484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45962.313943981484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45962.313943981484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45962.313943981484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45962.313943981484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45962.313943981484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45962.313943981484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45962.313943981484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45962.313943981484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45962.313943981484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45962.313943981484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45962.313943981484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45962.313943981484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45962.313943981484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45962.313943981484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45962.313943981484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45962.313943981484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45962.313943981484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45962.313943981484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45962.313943981484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45962.313943981484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45962.313943981484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45962.313943981484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45962.313943981484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45962.313943981484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45962.313943981484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45962.313943981484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45962.313943981484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45962.313943981484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45962.313943981484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45962.313943981484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45962.313943981484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45962.313943981484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45962.313943981484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45962.313943981484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45962.313943981484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45962.313943981484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45962.313943981484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45962.313943981484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45962.313943981484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45962.313943981484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45962.313943981484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45962.313943981484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45962.313943981484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45962.313943981484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45962.313943981484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45962.313943981484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45962.313943981484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45962.313943981484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45962.313943981484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45962.313943981484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45962.313943981484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45962.313943981484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45962.313943981484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45962.313943981484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45962.313943981484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45962.313943981484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45962.313943981484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45962.313943981484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45962.313943981484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45962.313943981484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45962.313943981484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45962.313943981484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45962.313943981484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45962.313943981484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45962.313943981484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45962.313943981484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45962.313943981484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45962.313943981484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45962.313943981484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45962.313943981484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45962.313943981484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45962.313943981484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45962.313943981484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45962.313943981484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45962.313943981484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45962.313943981484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45962.313943981484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45962.313943981484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45962.313943981484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tabSelected="1"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29406</v>
      </c>
      <c r="E2" s="106" t="s">
        <v>39021</v>
      </c>
      <c r="F2" s="107">
        <v>45962.293043981481</v>
      </c>
      <c r="G2" s="77">
        <f ca="1">IFERROR(NOW()-F2,"-")</f>
        <v>2.0900000003166497E-2</v>
      </c>
      <c r="H2" s="107">
        <v>45962.275983796295</v>
      </c>
      <c r="I2" s="103" t="str">
        <f>IFERROR(VLOOKUP(D2,DB!A:F,6,0),"")</f>
        <v>SCECO</v>
      </c>
      <c r="J2" s="102" t="str">
        <f>IFERROR(VLOOKUP(D2,DB!A:G,7,0),"")</f>
        <v>Dead</v>
      </c>
      <c r="K2" s="108" t="s">
        <v>39134</v>
      </c>
      <c r="L2" s="109" t="str">
        <f>IFERROR(VLOOKUP(D2,DB!A:I,9,0),"")</f>
        <v>Latis</v>
      </c>
    </row>
    <row r="3" spans="1:16383" ht="31.5" customHeight="1">
      <c r="A3" s="104" t="s">
        <v>39135</v>
      </c>
      <c r="B3" s="103" t="str">
        <f>IFERROR(VLOOKUP(D3,DB!A:K,11,0),"")</f>
        <v>R6</v>
      </c>
      <c r="C3" s="105">
        <v>4</v>
      </c>
      <c r="D3" s="103" t="s">
        <v>35401</v>
      </c>
      <c r="E3" s="106" t="s">
        <v>39021</v>
      </c>
      <c r="F3" s="107">
        <v>45962.299641203703</v>
      </c>
      <c r="G3" s="77">
        <f ca="1">IFERROR(NOW()-F3,"-")</f>
        <v>1.430277778126765E-2</v>
      </c>
      <c r="H3" s="107">
        <v>45962.291493055556</v>
      </c>
      <c r="I3" s="103" t="str">
        <f>IFERROR(VLOOKUP(D3,DB!A:F,6,0),"")</f>
        <v>SCECO</v>
      </c>
      <c r="J3" s="102" t="str">
        <f>IFERROR(VLOOKUP(D3,DB!A:G,7,0),"")</f>
        <v>Vandalized</v>
      </c>
      <c r="K3" s="108" t="s">
        <v>39136</v>
      </c>
      <c r="L3" s="109" t="str">
        <f>IFERROR(VLOOKUP(D3,DB!A:I,9,0),"")</f>
        <v>Latis</v>
      </c>
    </row>
    <row r="4" spans="1:16383" ht="31.5" customHeight="1">
      <c r="A4" s="104"/>
      <c r="B4" s="103" t="str">
        <f>IFERROR(VLOOKUP(D4,DB!A:K,11,0),"")</f>
        <v/>
      </c>
      <c r="C4" s="105"/>
      <c r="D4" s="103"/>
      <c r="E4" s="106"/>
      <c r="F4" s="107"/>
      <c r="G4" s="77">
        <f ca="1">IFERROR(NOW()-F4,"-")</f>
        <v>45962.313943981484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45962.313943981484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45962.313943981484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45962.313943981484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45962.313943981484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45962.313943981484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45962.313943981484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45962.313943981484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45962.313943981484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45962.313943981484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45962.313943981484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45962.313943981484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45962.313943981484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45962.313943981484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45962.313943981484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45962.313943981484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45962.313943981484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45962.313943981484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45962.313943981484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45962.313943981484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45962.313943981484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45962.313943981484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45962.313943981484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45962.313943981484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45962.313943981484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45962.313943981484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45962.313943981484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45962.313943981484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45962.313943981484</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2025-11-01T04:32:40Z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