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22" documentId="120_S{2AC9BD13-BADA-5192-A53E-5A8FF88502F6}" xr6:coauthVersionLast="47" xr6:coauthVersionMax="47" xr10:uidLastSave="{81D65117-CE6E-4689-B8B4-4CB54603A51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<sst xmlns="http://schemas.openxmlformats.org/spreadsheetml/2006/main" count="181619" uniqueCount="39224">
  <si>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</si>
  <si>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</si>
  <si>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</si>
  <si>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</si>
  <si>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</si>
  <si>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</si>
  <si>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</si>
  <si>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</si>
  <si>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</si>
  <si>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</si>
  <si>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</si>
  <si>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</si>
  <si>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</si>
  <si>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</si>
  <si>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</si>
  <si>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</si>
  <si>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</si>
  <si>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</si>
  <si>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</si>
  <si>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</si>
  <si>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</si>
  <si>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</si>
  <si>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</si>
  <si>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</si>
  <si>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</si>
  <si>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</si>
  <si>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</si>
  <si>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</si>
  <si>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</si>
  <si>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</si>
  <si>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</si>
  <si>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</si>
  <si>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</si>
  <si>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</si>
  <si>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</si>
  <si>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</si>
  <si>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</si>
  <si>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</si>
  <si>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</si>
  <si>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</si>
  <si>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</si>
  <si>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</si>
  <si>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</si>
  <si>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</si>
  <si>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</si>
  <si>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</si>
  <si>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</si>
  <si>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</si>
  <si>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</si>
  <si>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</si>
  <si>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</si>
  <si>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</si>
  <si>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</si>
  <si>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</si>
  <si>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</si>
  <si>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</si>
  <si>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</si>
  <si>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</si>
  <si>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</si>
  <si>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</si>
  <si>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</si>
  <si>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</si>
  <si>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</si>
  <si>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</si>
  <si>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</si>
  <si>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</si>
  <si>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</si>
  <si>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</si>
  <si>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</si>
  <si>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</si>
  <si>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</si>
  <si>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</si>
  <si>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</si>
  <si>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</si>
  <si>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</si>
  <si>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</si>
  <si>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</si>
  <si>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</si>
  <si>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</si>
  <si>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</si>
  <si>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</si>
  <si>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</si>
  <si>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</si>
  <si>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</si>
  <si>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</si>
  <si>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</si>
  <si>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</si>
  <si>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</si>
  <si>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</si>
  <si>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</si>
  <si>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</si>
  <si>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</si>
  <si>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</si>
  <si>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</si>
  <si>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</si>
  <si>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</si>
  <si>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</si>
  <si>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</si>
  <si>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</si>
  <si>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</si>
  <si>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</si>
  <si>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</si>
  <si>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</si>
  <si>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</si>
  <si>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</si>
  <si>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</si>
  <si>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</si>
  <si>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</si>
  <si>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</si>
  <si>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</si>
  <si>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</si>
  <si>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</si>
  <si>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</si>
  <si>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</si>
  <si>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</si>
  <si>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</si>
  <si>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</si>
  <si>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</si>
  <si>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</si>
  <si>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</si>
  <si>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</si>
  <si>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</si>
  <si>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</si>
  <si>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</si>
  <si>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</si>
  <si>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</si>
  <si>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</si>
  <si>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</si>
  <si>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</si>
  <si>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</si>
  <si>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</si>
  <si>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</si>
  <si>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</si>
  <si>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</si>
  <si>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</si>
  <si>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</si>
  <si>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</si>
  <si>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</si>
  <si>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</si>
  <si>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</si>
  <si>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</si>
  <si>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</si>
  <si>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</si>
  <si>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</si>
  <si>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</si>
  <si>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</si>
  <si>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</si>
  <si>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</si>
  <si>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</si>
  <si>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</si>
  <si>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</si>
  <si>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</si>
  <si>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</si>
  <si>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</si>
  <si>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</si>
  <si>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</si>
  <si>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</si>
  <si>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</si>
  <si>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</si>
  <si>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</si>
  <si>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</si>
  <si>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</si>
  <si>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</si>
  <si>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</si>
  <si>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</si>
  <si>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</si>
  <si>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</si>
  <si>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</si>
  <si>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</si>
  <si>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</si>
  <si>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</si>
  <si>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</si>
  <si>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</si>
  <si>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</si>
  <si>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</si>
  <si>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</si>
  <si>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</si>
  <si>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</si>
  <si>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</si>
  <si>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</si>
  <si>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</si>
  <si>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</si>
  <si>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</si>
  <si>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</si>
  <si>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</si>
  <si>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</si>
  <si>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</si>
  <si>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</si>
  <si>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</si>
  <si>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</si>
  <si>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</si>
  <si>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</si>
  <si>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</si>
  <si>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</si>
  <si>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</si>
  <si>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</si>
  <si>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</si>
  <si>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</si>
  <si>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</si>
  <si>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</si>
  <si>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</si>
  <si>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</si>
  <si>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</si>
  <si>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</si>
  <si>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</si>
  <si>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</si>
  <si>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</si>
  <si>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</si>
  <si>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</si>
  <si>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</si>
  <si>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</si>
  <si>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</si>
  <si>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</si>
  <si>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</si>
  <si>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</si>
  <si>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</si>
  <si>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</si>
  <si>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</si>
  <si>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</si>
  <si>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</si>
  <si>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</si>
  <si>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</si>
  <si>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</si>
  <si>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</si>
  <si>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</si>
  <si>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</si>
  <si>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</si>
  <si>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</si>
  <si>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</si>
  <si>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</si>
  <si>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</si>
  <si>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</si>
  <si>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</si>
  <si>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</si>
  <si>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</si>
  <si>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</si>
  <si>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</si>
  <si>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</si>
  <si>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</si>
  <si>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</si>
  <si>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</si>
  <si>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</si>
  <si>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</si>
  <si>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</si>
  <si>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</si>
  <si>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</si>
  <si>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</si>
  <si>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</si>
  <si>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</si>
  <si>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</si>
  <si>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</si>
  <si>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</si>
  <si>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</si>
  <si>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</si>
  <si>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</si>
  <si>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</si>
  <si>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</si>
  <si>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</si>
  <si>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</si>
  <si>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</si>
  <si>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</si>
  <si>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</si>
  <si>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</si>
  <si>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</si>
  <si>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</si>
  <si>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</si>
  <si>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</si>
  <si>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</si>
  <si>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</si>
  <si>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</si>
  <si>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</si>
  <si>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</si>
  <si>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</si>
  <si>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</si>
  <si>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</si>
  <si>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</si>
  <si>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</si>
  <si>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</si>
  <si>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</si>
  <si>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</si>
  <si>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</si>
  <si>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</si>
  <si>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</si>
  <si>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</si>
  <si>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</si>
  <si>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</si>
  <si>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</si>
  <si>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</si>
  <si>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</si>
  <si>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</si>
  <si>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</si>
  <si>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</si>
  <si>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</si>
  <si>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</si>
  <si>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</si>
  <si>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</si>
  <si>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</si>
  <si>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</si>
  <si>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</si>
  <si>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</si>
  <si>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</si>
  <si>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</si>
  <si>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</si>
  <si>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</si>
  <si>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</si>
  <si>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</si>
  <si>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</si>
  <si>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</si>
  <si>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</si>
  <si>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</si>
  <si>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</si>
  <si>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</si>
  <si>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</si>
  <si>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</si>
  <si>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</si>
  <si>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</si>
  <si>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</si>
  <si>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</si>
  <si>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</si>
  <si>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</si>
  <si>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</si>
  <si>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</si>
  <si>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</si>
  <si>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</si>
  <si>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</si>
  <si>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</si>
  <si>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</si>
  <si>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</si>
  <si>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</si>
  <si>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</si>
  <si>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</si>
  <si>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</si>
  <si>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</si>
  <si>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</si>
  <si>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</si>
  <si>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</si>
  <si>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</si>
  <si>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</si>
  <si>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</si>
  <si>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</si>
  <si>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</si>
  <si>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</si>
  <si>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</si>
  <si>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</si>
  <si>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</si>
  <si>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</si>
  <si>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</si>
  <si>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</si>
  <si>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</si>
  <si>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</si>
  <si>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</si>
  <si>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</si>
  <si>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</si>
  <si>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</si>
  <si>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</si>
  <si>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</si>
  <si>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</si>
  <si>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</si>
  <si>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</si>
  <si>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</si>
  <si>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</si>
  <si>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</si>
  <si>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</si>
  <si>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</si>
  <si>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</si>
  <si>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</si>
  <si>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</si>
  <si>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</si>
  <si>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</si>
  <si>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</si>
  <si>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</si>
  <si>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</si>
  <si>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</si>
  <si>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</si>
  <si>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</si>
  <si>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</si>
  <si>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</si>
  <si>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</si>
  <si>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</si>
  <si>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</si>
  <si>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</si>
  <si>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</si>
  <si>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</si>
  <si>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</si>
  <si>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</si>
  <si>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</si>
  <si>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</si>
  <si>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</si>
  <si>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</si>
  <si>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</si>
  <si>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</si>
  <si>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</si>
  <si>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</si>
  <si>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</si>
  <si>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</si>
  <si>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</si>
  <si>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</si>
  <si>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</si>
  <si>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</si>
  <si>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</si>
  <si>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</si>
  <si>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</si>
  <si>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</si>
  <si>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</si>
  <si>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</si>
  <si>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</si>
  <si>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</si>
  <si>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</si>
  <si>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</si>
  <si>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</si>
  <si>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</si>
  <si>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</si>
  <si>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</si>
  <si>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</si>
  <si>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</si>
  <si>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</si>
  <si>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</si>
  <si>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</si>
  <si>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</si>
  <si>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</si>
  <si>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</si>
  <si>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</si>
  <si>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</si>
  <si>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</si>
  <si>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</si>
  <si>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</si>
  <si>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</si>
  <si>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</si>
  <si>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</si>
  <si>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</si>
  <si>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</si>
  <si>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</si>
  <si>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</si>
  <si>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</si>
  <si>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</si>
  <si>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</si>
  <si>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</si>
  <si>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</si>
  <si>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</si>
  <si>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</si>
  <si>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</si>
  <si>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</si>
  <si>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</si>
  <si>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</si>
  <si>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</si>
  <si>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</si>
  <si>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</si>
  <si>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</si>
  <si>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</si>
  <si>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</si>
  <si>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</si>
  <si>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</si>
  <si>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</si>
  <si>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</si>
  <si>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</si>
  <si>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</si>
  <si>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</si>
  <si>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</si>
  <si>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</si>
  <si>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</si>
  <si>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</si>
  <si>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</si>
  <si>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</si>
  <si>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</si>
  <si>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</si>
  <si>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</si>
  <si>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</si>
  <si>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</si>
  <si>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</si>
  <si>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</si>
  <si>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</si>
  <si>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</si>
  <si>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</si>
  <si>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</si>
  <si>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</si>
  <si>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</si>
  <si>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</si>
  <si>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</si>
  <si>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</si>
  <si>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</si>
  <si>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</si>
  <si>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</si>
  <si>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</si>
  <si>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</si>
  <si>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</si>
  <si>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</si>
  <si>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</si>
  <si>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</si>
  <si>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</si>
  <si>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</si>
  <si>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</si>
  <si>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</si>
  <si>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</si>
  <si>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</si>
  <si>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</si>
  <si>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</si>
  <si>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</si>
  <si>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</si>
  <si>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</si>
  <si>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</si>
  <si>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</si>
  <si>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</si>
  <si>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</si>
  <si>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</si>
  <si>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</si>
  <si>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</si>
  <si>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</si>
  <si>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</si>
  <si>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</si>
  <si>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</si>
  <si>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</si>
  <si>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</si>
  <si>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</si>
  <si>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</si>
  <si>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</si>
  <si>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</si>
  <si>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</si>
  <si>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</si>
  <si>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</si>
  <si>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</si>
  <si>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</si>
  <si>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</si>
  <si>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</si>
  <si>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</si>
  <si>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</si>
  <si>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</si>
  <si>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</si>
  <si>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</si>
  <si>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</si>
  <si>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</si>
  <si>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</si>
  <si>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</si>
  <si>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</si>
  <si>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</si>
  <si>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</si>
  <si>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</si>
  <si>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</si>
  <si>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</si>
  <si>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</si>
  <si>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</si>
  <si>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</si>
  <si>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</si>
  <si>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</si>
  <si>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</si>
  <si>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</si>
  <si>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</si>
  <si>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</si>
  <si>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</si>
  <si>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</si>
  <si>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</si>
  <si>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</si>
  <si>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</si>
  <si>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</si>
  <si>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</si>
  <si>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</si>
  <si>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</si>
  <si>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</si>
  <si>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</si>
  <si>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</si>
  <si>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</si>
  <si>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</si>
  <si>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</si>
  <si>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</si>
  <si>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</si>
  <si>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</si>
  <si>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</si>
  <si>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</si>
  <si>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</si>
  <si>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</si>
  <si>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</si>
  <si>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</si>
  <si>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</si>
  <si>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</si>
  <si>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</si>
  <si>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</si>
  <si>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</si>
  <si>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</si>
  <si>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</si>
  <si>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</si>
  <si>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</si>
  <si>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</si>
  <si>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</si>
  <si>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</si>
  <si>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</si>
  <si>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</si>
  <si>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</si>
  <si>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</si>
  <si>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</si>
  <si>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</si>
  <si>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</si>
  <si>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</si>
  <si>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</si>
  <si>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</si>
  <si>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</si>
  <si>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</si>
  <si>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</si>
  <si>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</si>
  <si>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</si>
  <si>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</si>
  <si>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</si>
  <si>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</si>
  <si>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</si>
  <si>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</si>
  <si>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</si>
  <si>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</si>
  <si>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</si>
  <si>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</si>
  <si>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</si>
  <si>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</si>
  <si>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</si>
  <si>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</si>
  <si>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</si>
  <si>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</si>
  <si>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</si>
  <si>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</si>
  <si>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</si>
  <si>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</si>
  <si>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</si>
  <si>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</si>
  <si>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</si>
  <si>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</si>
  <si>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</si>
  <si>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</si>
  <si>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</si>
  <si>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</si>
  <si>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</si>
  <si>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</si>
  <si>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</si>
  <si>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</si>
  <si>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</si>
  <si>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</si>
  <si>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</si>
  <si>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</si>
  <si>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</si>
  <si>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</si>
  <si>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</si>
  <si>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</si>
  <si>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</si>
  <si>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</si>
  <si>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</si>
  <si>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</si>
  <si>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</si>
  <si>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</si>
  <si>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</si>
  <si>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</si>
  <si>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</si>
  <si>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</si>
  <si>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</si>
  <si>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</si>
  <si>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</si>
  <si>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</si>
  <si>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</si>
  <si>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</si>
  <si>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</si>
  <si>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</si>
  <si>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</si>
  <si>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</si>
  <si>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</si>
  <si>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</si>
  <si>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</si>
  <si>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</si>
  <si>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</si>
  <si>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</si>
  <si>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</si>
  <si>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</si>
  <si>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</si>
  <si>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</si>
  <si>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</si>
  <si>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</si>
  <si>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</si>
  <si>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</si>
  <si>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</si>
  <si>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</si>
  <si>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</si>
  <si>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</si>
  <si>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</si>
  <si>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</si>
  <si>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</si>
  <si>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</si>
  <si>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</si>
  <si>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</si>
  <si>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</si>
  <si>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</si>
  <si>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</si>
  <si>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</si>
  <si>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</si>
  <si>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</si>
  <si>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</si>
  <si>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</si>
  <si>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</si>
  <si>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</si>
  <si>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</si>
  <si>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</si>
  <si>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</si>
  <si>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</si>
  <si>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</si>
  <si>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</si>
  <si>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</si>
  <si>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</si>
  <si>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</si>
  <si>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</si>
  <si>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</si>
  <si>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</si>
  <si>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</si>
  <si>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</si>
  <si>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</si>
  <si>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</si>
  <si>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</si>
  <si>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</si>
  <si>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</si>
  <si>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</si>
  <si>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</si>
  <si>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</si>
  <si>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</si>
  <si>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</si>
  <si>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</si>
  <si>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</si>
  <si>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</si>
  <si>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</si>
  <si>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</si>
  <si>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</si>
  <si>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</si>
  <si>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</si>
  <si>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</si>
  <si>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</si>
  <si>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</si>
  <si>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</si>
  <si>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</si>
  <si>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</si>
  <si>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</si>
  <si>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</si>
  <si>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</si>
  <si>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</si>
  <si>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</si>
  <si>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</si>
  <si>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</si>
  <si>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</si>
  <si>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</si>
  <si>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</si>
  <si>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</si>
  <si>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</si>
  <si>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</si>
  <si>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</si>
  <si>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</si>
  <si>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</si>
  <si>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</si>
  <si>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</si>
  <si>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</si>
  <si>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</si>
  <si>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</si>
  <si>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</si>
  <si>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</si>
  <si>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</si>
  <si>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</si>
  <si>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</si>
  <si>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</si>
  <si>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</si>
  <si>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</si>
  <si>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</si>
  <si>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</si>
  <si>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</si>
  <si>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</si>
  <si>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</si>
  <si>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</si>
  <si>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</si>
  <si>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</si>
  <si>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</si>
  <si>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</si>
  <si>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</si>
  <si>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</si>
  <si>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</si>
  <si>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</si>
  <si>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</si>
  <si>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</si>
  <si>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</si>
  <si>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</si>
  <si>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</si>
  <si>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</si>
  <si>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</si>
  <si>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</si>
  <si>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</si>
  <si>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</si>
  <si>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</si>
  <si>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</si>
  <si>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</si>
  <si>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</si>
  <si>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</si>
  <si>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</si>
  <si>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</si>
  <si>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</si>
  <si>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</si>
  <si>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</si>
  <si>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</si>
  <si>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</si>
  <si>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</si>
  <si>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</si>
  <si>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</si>
  <si>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</si>
  <si>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</si>
  <si>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</si>
  <si>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</si>
  <si>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</si>
  <si>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</si>
  <si>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</si>
  <si>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</si>
  <si>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</si>
  <si>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</si>
  <si>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</si>
  <si>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</si>
  <si>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</si>
  <si>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</si>
  <si>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</si>
  <si>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</si>
  <si>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</si>
  <si>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</si>
  <si>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</si>
  <si>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</si>
  <si>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</si>
  <si>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</si>
  <si>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</si>
  <si>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</si>
  <si>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</si>
  <si>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</si>
  <si>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</si>
  <si>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</si>
  <si>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</si>
  <si>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</si>
  <si>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</si>
  <si>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</si>
  <si>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</si>
  <si>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</si>
  <si>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</si>
  <si>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</si>
  <si>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</si>
  <si>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</si>
  <si>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</si>
  <si>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</si>
  <si>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</si>
  <si>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</si>
  <si>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</si>
  <si>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</si>
  <si>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</si>
  <si>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</si>
  <si>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</si>
  <si>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</si>
  <si>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</si>
  <si>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</si>
  <si>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</si>
  <si>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</si>
  <si>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</si>
  <si>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</si>
  <si>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</si>
  <si>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</si>
  <si>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</si>
  <si>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</si>
  <si>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</si>
  <si>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</si>
  <si>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</si>
  <si>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</si>
  <si>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</si>
  <si>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</si>
  <si>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</si>
  <si>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</si>
  <si>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</si>
  <si>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</si>
  <si>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</si>
  <si>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</si>
  <si>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</si>
  <si>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</si>
  <si>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</si>
  <si>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</si>
  <si>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</si>
  <si>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</si>
  <si>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</si>
  <si>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</si>
  <si>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</si>
  <si>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</si>
  <si>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</si>
  <si>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</si>
  <si>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</si>
  <si>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</si>
  <si>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</si>
  <si>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</si>
  <si>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</si>
  <si>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</si>
  <si>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</si>
  <si>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</si>
  <si>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</si>
  <si>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</si>
  <si>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</si>
  <si>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</si>
  <si>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</si>
  <si>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</si>
  <si>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</si>
  <si>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</si>
  <si>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</si>
  <si>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</si>
  <si>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</si>
  <si>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</si>
  <si>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</si>
  <si>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</si>
  <si>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</si>
  <si>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</si>
  <si>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</si>
  <si>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</si>
  <si>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</si>
  <si>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</si>
  <si>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</si>
  <si>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</si>
  <si>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</si>
  <si>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</si>
  <si>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</si>
  <si>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</si>
  <si>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</si>
  <si>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</si>
  <si>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</si>
  <si>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</si>
  <si>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</si>
  <si>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</si>
  <si>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</si>
  <si>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</si>
  <si>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</si>
  <si>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</si>
  <si>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</si>
  <si>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</si>
  <si>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</si>
  <si>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</si>
  <si>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</si>
  <si>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</si>
  <si>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</si>
  <si>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</si>
  <si>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</si>
  <si>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</si>
  <si>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</si>
  <si>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</si>
  <si>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</si>
  <si>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</si>
  <si>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</si>
  <si>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</si>
  <si>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</si>
  <si>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</si>
  <si>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</si>
  <si>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</si>
  <si>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</si>
  <si>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</si>
  <si>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</si>
  <si>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</si>
  <si>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</si>
  <si>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</si>
  <si>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</si>
  <si>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</si>
  <si>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</si>
  <si>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</si>
  <si>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</si>
  <si>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</si>
  <si>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</si>
  <si>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</si>
  <si>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</si>
  <si>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</si>
  <si>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</si>
  <si>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</si>
  <si>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</si>
  <si>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</si>
  <si>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</si>
  <si>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</si>
  <si>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</si>
  <si>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</si>
  <si>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</si>
  <si>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</si>
  <si>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</si>
  <si>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</si>
  <si>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</si>
  <si>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</si>
  <si>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</si>
  <si>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</si>
  <si>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</si>
  <si>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</si>
  <si>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</si>
  <si>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</si>
  <si>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</si>
  <si>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</si>
  <si>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</si>
  <si>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</si>
  <si>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</si>
  <si>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</si>
  <si>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</si>
  <si>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</si>
  <si>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</si>
  <si>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</si>
  <si>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</si>
  <si>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</si>
  <si>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</si>
  <si>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</si>
  <si>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</si>
  <si>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</si>
  <si>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</si>
  <si>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</si>
  <si>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</si>
  <si>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</si>
  <si>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</si>
  <si>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</si>
  <si>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</si>
  <si>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</si>
  <si>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</si>
  <si>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</si>
  <si>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</si>
  <si>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</si>
  <si>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</si>
  <si>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</si>
  <si>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</si>
  <si>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</si>
  <si>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</si>
  <si>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</si>
  <si>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</si>
  <si>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</si>
  <si>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</si>
  <si>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</si>
  <si>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</si>
  <si>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</si>
  <si>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</si>
  <si>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</si>
  <si>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</si>
  <si>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</si>
  <si>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</si>
  <si>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</si>
  <si>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</si>
  <si>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</si>
  <si>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</si>
  <si>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</si>
  <si>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</si>
  <si>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</si>
  <si>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</si>
  <si>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</si>
  <si>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</si>
  <si>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</si>
  <si>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</si>
  <si>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</si>
  <si>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</si>
  <si>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</si>
  <si>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</si>
  <si>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</si>
  <si>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</si>
  <si>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</si>
  <si>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</si>
  <si>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</si>
  <si>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</si>
  <si>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</si>
  <si>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</si>
  <si>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</si>
  <si>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</si>
  <si>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</si>
  <si>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</si>
  <si>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</si>
  <si>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</si>
  <si>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</si>
  <si>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</si>
  <si>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</si>
  <si>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</si>
  <si>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</si>
  <si>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</si>
  <si>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</si>
  <si>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</si>
  <si>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</si>
  <si>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</si>
  <si>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</si>
  <si>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</si>
  <si>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</si>
  <si>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</si>
  <si>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</si>
  <si>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</si>
  <si>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</si>
  <si>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</si>
  <si>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</si>
  <si>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</si>
  <si>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</si>
  <si>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</si>
  <si>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</si>
  <si>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</si>
  <si>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</si>
  <si>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</si>
  <si>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</si>
  <si>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</si>
  <si>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</si>
  <si>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</si>
  <si>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</si>
  <si>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</si>
  <si>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</si>
  <si>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</si>
  <si>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</si>
  <si>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</si>
  <si>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</si>
  <si>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</si>
  <si>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</si>
  <si>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</si>
  <si>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</si>
  <si>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</si>
  <si>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</si>
  <si>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</si>
  <si>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</si>
  <si>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</si>
  <si>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</si>
  <si>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</si>
  <si>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</si>
  <si>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</si>
  <si>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</si>
  <si>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</si>
  <si>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</si>
  <si>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</si>
  <si>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</si>
  <si>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</si>
  <si>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</si>
  <si>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</si>
  <si>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</si>
  <si>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</si>
  <si>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</si>
  <si>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</si>
  <si>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</si>
  <si>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</si>
  <si>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</si>
  <si>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</si>
  <si>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</si>
  <si>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</si>
  <si>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</si>
  <si>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</si>
  <si>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</si>
  <si>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</si>
  <si>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</si>
  <si>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</si>
  <si>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</si>
  <si>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</si>
  <si>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</si>
  <si>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</si>
  <si>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</si>
  <si>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</si>
  <si>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</si>
  <si>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</si>
  <si>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</si>
  <si>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</si>
  <si>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</si>
  <si>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</si>
  <si>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</si>
  <si>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</si>
  <si>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</si>
  <si>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</si>
  <si>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</si>
  <si>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</si>
  <si>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</si>
  <si>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</si>
  <si>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</si>
  <si>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</si>
  <si>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</si>
  <si>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</si>
  <si>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</si>
  <si>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</si>
  <si>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</si>
  <si>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</si>
  <si>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</si>
  <si>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</si>
  <si>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</si>
  <si>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</si>
  <si>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</si>
  <si>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</si>
  <si>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</si>
  <si>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</si>
  <si>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</si>
  <si>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</si>
  <si>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</si>
  <si>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</si>
  <si>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</si>
  <si>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</si>
  <si>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</si>
  <si>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</si>
  <si>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</si>
  <si>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</si>
  <si>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</si>
  <si>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</si>
  <si>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</si>
  <si>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</si>
  <si>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</si>
  <si>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</si>
  <si>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</si>
  <si>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</si>
  <si>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</si>
  <si>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</si>
  <si>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</si>
  <si>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</si>
  <si>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</si>
  <si>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</si>
  <si>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</si>
  <si>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</si>
  <si>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</si>
  <si>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</si>
  <si>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</si>
  <si>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</si>
  <si>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</si>
  <si>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</si>
  <si>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</si>
  <si>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</si>
  <si>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</si>
  <si>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</si>
  <si>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</si>
  <si>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</si>
  <si>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</si>
  <si>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</si>
  <si>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</si>
  <si>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</si>
  <si>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</si>
  <si>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</si>
  <si>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</si>
  <si>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</si>
  <si>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</si>
  <si>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</si>
  <si>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</si>
  <si>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</si>
  <si>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</si>
  <si>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</si>
  <si>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</si>
  <si>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</si>
  <si>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</si>
  <si>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</si>
  <si>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</si>
  <si>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</si>
  <si>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</si>
  <si>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</si>
  <si>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</si>
  <si>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</si>
  <si>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</si>
  <si>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</si>
  <si>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</si>
  <si>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</si>
  <si>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</si>
  <si>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</si>
  <si>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</si>
  <si>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</si>
  <si>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</si>
  <si>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</si>
  <si>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</si>
  <si>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</si>
  <si>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</si>
  <si>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</si>
  <si>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</si>
  <si>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</si>
  <si>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</si>
  <si>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</si>
  <si>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</si>
  <si>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</si>
  <si>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</si>
  <si>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</si>
  <si>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</si>
  <si>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</si>
  <si>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</si>
  <si>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</si>
  <si>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</si>
  <si>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</si>
  <si>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</si>
  <si>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</si>
  <si>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</si>
  <si>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</si>
  <si>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</si>
  <si>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</si>
  <si>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</si>
  <si>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</si>
  <si>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</si>
  <si>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</si>
  <si>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</si>
  <si>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</si>
  <si>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</si>
  <si>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</si>
  <si>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</si>
  <si>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</si>
  <si>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</si>
  <si>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</si>
  <si>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</si>
  <si>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</si>
  <si>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</si>
  <si>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</si>
  <si>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</si>
  <si>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</si>
  <si>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</si>
  <si>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</si>
  <si>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</si>
  <si>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</si>
  <si>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</si>
  <si>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</si>
  <si>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</si>
  <si>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</si>
  <si>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</si>
  <si>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</si>
  <si>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</si>
  <si>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</si>
  <si>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</si>
  <si>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</si>
  <si>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</si>
  <si>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</si>
  <si>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</si>
  <si>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</si>
  <si>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</si>
  <si>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</si>
  <si>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</si>
  <si>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</si>
  <si>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</si>
  <si>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</si>
  <si>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</si>
  <si>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</si>
  <si>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</si>
  <si>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</si>
  <si>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</si>
  <si>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</si>
  <si>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</si>
  <si>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</si>
  <si>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</si>
  <si>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</si>
  <si>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</si>
  <si>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</si>
  <si>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</si>
  <si>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</si>
  <si>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</si>
  <si>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</si>
  <si>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</si>
  <si>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</si>
  <si>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</si>
  <si>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</si>
  <si>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</si>
  <si>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</si>
  <si>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</si>
  <si>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</si>
  <si>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</si>
  <si>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</si>
  <si>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</si>
  <si>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</si>
  <si>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</si>
  <si>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</si>
  <si>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</si>
  <si>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</si>
  <si>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</si>
  <si>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</si>
  <si>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</si>
  <si>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</si>
  <si>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</si>
  <si>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</si>
  <si>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</si>
  <si>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</si>
  <si>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</si>
  <si>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</si>
  <si>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</si>
  <si>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</si>
  <si>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</si>
  <si>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</si>
  <si>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</si>
  <si>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</si>
  <si>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</si>
  <si>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</si>
  <si>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</si>
  <si>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</si>
  <si>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</si>
  <si>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</si>
  <si>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</si>
  <si>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</si>
  <si>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</si>
  <si>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</si>
  <si>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</si>
  <si>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</si>
  <si>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</si>
  <si>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</si>
  <si>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</si>
  <si>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</si>
  <si>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</si>
  <si>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</si>
  <si>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</si>
  <si>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</si>
  <si>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</si>
  <si>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</si>
  <si>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</si>
  <si>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</si>
  <si>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</si>
  <si>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</si>
  <si>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</si>
  <si>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</si>
  <si>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</si>
  <si>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</si>
  <si>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</si>
  <si>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</si>
  <si>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</si>
  <si>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</si>
  <si>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</si>
  <si>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</si>
  <si>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</si>
  <si>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</si>
  <si>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</si>
  <si>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</si>
  <si>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</si>
  <si>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</si>
  <si>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</si>
  <si>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</si>
  <si>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</si>
  <si>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</si>
  <si>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</si>
  <si>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</si>
  <si>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</si>
  <si>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</si>
  <si>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</si>
  <si>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</si>
  <si>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</si>
  <si>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</si>
  <si>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</si>
  <si>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</si>
  <si>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</si>
  <si>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</si>
  <si>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</si>
  <si>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</si>
  <si>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</si>
  <si>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</si>
  <si>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</si>
  <si>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</si>
  <si>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</si>
  <si>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</si>
  <si>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</si>
  <si>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</si>
  <si>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</si>
  <si>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</si>
  <si>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</si>
  <si>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</si>
  <si>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</si>
  <si>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</si>
  <si>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</si>
  <si>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</si>
  <si>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</si>
  <si>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</si>
  <si>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</si>
  <si>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</si>
  <si>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</si>
  <si>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</si>
  <si>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</si>
  <si>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</si>
  <si>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</si>
  <si>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</si>
  <si>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</si>
  <si>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</si>
  <si>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</si>
  <si>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</si>
  <si>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</si>
  <si>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</si>
  <si>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</si>
  <si>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</si>
  <si>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</si>
  <si>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</si>
  <si>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</si>
  <si>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</si>
  <si>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</si>
  <si>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</si>
  <si>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</si>
  <si>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</si>
  <si>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</si>
  <si>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</si>
  <si>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</si>
  <si>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</si>
  <si>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</si>
  <si>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</si>
  <si>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</si>
  <si>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</si>
  <si>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</si>
  <si>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</si>
  <si>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</si>
  <si>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</si>
  <si>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</si>
  <si>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</si>
  <si>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</si>
  <si>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</si>
  <si>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</si>
  <si>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</si>
  <si>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</si>
  <si>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</si>
  <si>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</si>
  <si>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</si>
  <si>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</si>
  <si>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</si>
  <si>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</si>
  <si>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</si>
  <si>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</si>
  <si>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</si>
  <si>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</si>
  <si>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</si>
  <si>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</si>
  <si>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</si>
  <si>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</si>
  <si>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</si>
  <si>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</si>
  <si>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</si>
  <si>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</si>
  <si>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</si>
  <si>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</si>
  <si>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</si>
  <si>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</si>
  <si>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</si>
  <si>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</si>
  <si>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</si>
  <si>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</si>
  <si>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</si>
  <si>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</si>
  <si>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</si>
  <si>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</si>
  <si>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</si>
  <si>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</si>
  <si>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</si>
  <si>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</si>
  <si>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</si>
  <si>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</si>
  <si>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</si>
  <si>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</si>
  <si>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</si>
  <si>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</si>
  <si>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</si>
  <si>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</si>
  <si>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</si>
  <si>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</si>
  <si>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</si>
  <si>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</si>
  <si>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</si>
  <si>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</si>
  <si>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</si>
  <si>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</si>
  <si>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</si>
  <si>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</si>
  <si>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</si>
  <si>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</si>
  <si>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</si>
  <si>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</si>
  <si>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</si>
  <si>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</si>
  <si>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</si>
  <si>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</si>
  <si>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</si>
  <si>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</si>
  <si>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</si>
  <si>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</si>
  <si>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</si>
  <si>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</si>
  <si>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</si>
  <si>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</si>
  <si>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</si>
  <si>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</si>
  <si>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</si>
  <si>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</si>
  <si>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</si>
  <si>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</si>
  <si>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</si>
  <si>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</si>
  <si>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</si>
  <si>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</si>
  <si>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</si>
  <si>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</si>
  <si>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</si>
  <si>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</si>
  <si>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</si>
  <si>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</si>
  <si>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</si>
  <si>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</si>
  <si>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</si>
  <si>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</si>
  <si>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</si>
  <si>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</si>
  <si>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</si>
  <si>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</si>
  <si>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</si>
  <si>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</si>
  <si>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</si>
  <si>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</si>
  <si>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</si>
  <si>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</si>
  <si>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</si>
  <si>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</si>
  <si>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</si>
  <si>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</si>
  <si>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</si>
  <si>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</si>
  <si>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</si>
  <si>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</si>
  <si>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</si>
  <si>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</si>
  <si>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</si>
  <si>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</si>
  <si>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</si>
  <si>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</si>
  <si>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</si>
  <si>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</si>
  <si>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</si>
  <si>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</si>
  <si>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</si>
  <si>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</si>
  <si>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</si>
  <si>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</si>
  <si>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</si>
  <si>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</si>
  <si>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</si>
  <si>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</si>
  <si>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</si>
  <si>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</si>
  <si>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</si>
  <si>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</si>
  <si>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</si>
  <si>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</si>
  <si>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</si>
  <si>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</si>
  <si>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</si>
  <si>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</si>
  <si>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</si>
  <si>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</si>
  <si>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</si>
  <si>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</si>
  <si>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</si>
  <si>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</si>
  <si>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</si>
  <si>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</si>
  <si>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</si>
  <si>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</si>
  <si>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</si>
  <si>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</si>
  <si>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</si>
  <si>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</si>
  <si>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</si>
  <si>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</si>
  <si>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</si>
  <si>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</si>
  <si>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</si>
  <si>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</si>
  <si>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</si>
  <si>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</si>
  <si>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</si>
  <si>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</si>
  <si>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</si>
  <si>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</si>
  <si>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</si>
  <si>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</si>
  <si>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</si>
  <si>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</si>
  <si>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</si>
  <si>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</si>
  <si>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</si>
  <si>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</si>
  <si>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</si>
  <si>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</si>
  <si>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</si>
  <si>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</si>
  <si>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</si>
  <si>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</si>
  <si>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</si>
  <si>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</si>
  <si>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</si>
  <si>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</si>
  <si>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</si>
  <si>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</si>
  <si>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</si>
  <si>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</si>
  <si>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</si>
  <si>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</si>
  <si>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</si>
  <si>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</si>
  <si>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</si>
  <si>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</si>
  <si>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</si>
  <si>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</si>
  <si>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</si>
  <si>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</si>
  <si>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</si>
  <si>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</si>
  <si>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</si>
  <si>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</si>
  <si>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</si>
  <si>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</si>
  <si>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</si>
  <si>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</si>
  <si>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</si>
  <si>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</si>
  <si>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</si>
  <si>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</si>
  <si>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</si>
  <si>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</si>
  <si>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</si>
  <si>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</si>
  <si>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</si>
  <si>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</si>
  <si>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</si>
  <si>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</si>
  <si>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</si>
  <si>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</si>
  <si>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</si>
  <si>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</si>
  <si>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</si>
  <si>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</si>
  <si>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</si>
  <si>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</si>
  <si>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</si>
  <si>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</si>
  <si>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</si>
  <si>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</si>
  <si>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</si>
  <si>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</si>
  <si>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</si>
  <si>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</si>
  <si>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</si>
  <si>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</si>
  <si>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</si>
  <si>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</si>
  <si>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</si>
  <si>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</si>
  <si>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</si>
  <si>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</si>
  <si>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</si>
  <si>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</si>
  <si>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</si>
  <si>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</si>
  <si>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</si>
  <si>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</si>
  <si>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</si>
  <si>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</si>
  <si>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</si>
  <si>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</si>
  <si>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</si>
  <si>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</si>
  <si>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</si>
  <si>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</si>
  <si>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</si>
  <si>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</si>
  <si>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</si>
  <si>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</si>
  <si>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</si>
  <si>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</si>
  <si>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</si>
  <si>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</si>
  <si>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</si>
  <si>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</si>
  <si>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</si>
  <si>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</si>
  <si>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</si>
  <si>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</si>
  <si>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</si>
  <si>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</si>
  <si>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</si>
  <si>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</si>
  <si>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</si>
  <si>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</si>
  <si>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</si>
  <si>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</si>
  <si>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</si>
  <si>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</si>
  <si>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</si>
  <si>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</si>
  <si>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</si>
  <si>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</si>
  <si>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</si>
  <si>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</si>
  <si>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</si>
  <si>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</si>
  <si>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</si>
  <si>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</si>
  <si>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</si>
  <si>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</si>
  <si>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</si>
  <si>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</si>
  <si>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</si>
  <si>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</si>
  <si>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</si>
  <si>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</si>
  <si>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</si>
  <si>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</si>
  <si>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</si>
  <si>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</si>
  <si>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</si>
  <si>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</si>
  <si>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</si>
  <si>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</si>
  <si>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</si>
  <si>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</si>
  <si>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</si>
  <si>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</si>
  <si>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</si>
  <si>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</si>
  <si>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</si>
  <si>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</si>
  <si>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</si>
  <si>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</si>
  <si>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</si>
  <si>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</si>
  <si>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</si>
  <si>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</si>
  <si>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</si>
  <si>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</si>
  <si>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</si>
  <si>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</si>
  <si>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</si>
  <si>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</si>
  <si>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</si>
  <si>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</si>
  <si>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</si>
  <si>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</si>
  <si>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</si>
  <si>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</si>
  <si>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</si>
  <si>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</si>
  <si>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</si>
  <si>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</si>
  <si>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</si>
  <si>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</si>
  <si>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</si>
  <si>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</si>
  <si>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</si>
  <si>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</si>
  <si>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</si>
  <si>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</si>
  <si>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</si>
  <si>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</si>
  <si>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</si>
  <si>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</si>
  <si>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</si>
  <si>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</si>
  <si>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</si>
  <si>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</si>
  <si>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</si>
  <si>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</si>
  <si>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</si>
  <si>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</si>
  <si>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</si>
  <si>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</si>
  <si>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</si>
  <si>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</si>
  <si>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</si>
  <si>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</si>
  <si>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</si>
  <si>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</si>
  <si>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</si>
  <si>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</si>
  <si>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</si>
  <si>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</si>
  <si>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</si>
  <si>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</si>
  <si>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</si>
  <si>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</si>
  <si>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</si>
  <si>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</si>
  <si>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</si>
  <si>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</si>
  <si>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</si>
  <si>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</si>
  <si>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</si>
  <si>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</si>
  <si>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</si>
  <si>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</si>
  <si>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</si>
  <si>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</si>
  <si>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</si>
  <si>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</si>
  <si>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</si>
  <si>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</si>
  <si>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</si>
  <si>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</si>
  <si>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</si>
  <si>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</si>
  <si>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</si>
  <si>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</si>
  <si>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</si>
  <si>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</si>
  <si>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</si>
  <si>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</si>
  <si>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</si>
  <si>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</si>
  <si>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</si>
  <si>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</si>
  <si>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</si>
  <si>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</si>
  <si>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</si>
  <si>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</si>
  <si>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</si>
  <si>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</si>
  <si>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</si>
  <si>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</si>
  <si>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</si>
  <si>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</si>
  <si>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</si>
  <si>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</si>
  <si>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</si>
  <si>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</si>
  <si>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</si>
  <si>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</si>
  <si>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</si>
  <si>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</si>
  <si>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</si>
  <si>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</si>
  <si>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</si>
  <si>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</si>
  <si>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</si>
  <si>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</si>
  <si>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</si>
  <si>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</si>
  <si>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</si>
  <si>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</si>
  <si>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</si>
  <si>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</si>
  <si>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</si>
  <si>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</si>
  <si>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</si>
  <si>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</si>
  <si>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</si>
  <si>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</si>
  <si>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</si>
  <si>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</si>
  <si>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</si>
  <si>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</si>
  <si>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</si>
  <si>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</si>
  <si>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</si>
  <si>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</si>
  <si>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</si>
  <si>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</si>
  <si>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</si>
  <si>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</si>
  <si>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</si>
  <si>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</si>
  <si>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</si>
  <si>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</si>
  <si>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</si>
  <si>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</si>
  <si>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</si>
  <si>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</si>
  <si>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</si>
  <si>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</si>
  <si>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</si>
  <si>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</si>
  <si>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</si>
  <si>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</si>
  <si>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</si>
  <si>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</si>
  <si>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</si>
  <si>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</si>
  <si>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</si>
  <si>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</si>
  <si>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</si>
  <si>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</si>
  <si>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</si>
  <si>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</si>
  <si>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</si>
  <si>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</si>
  <si>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</si>
  <si>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</si>
  <si>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</si>
  <si>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</si>
  <si>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</si>
  <si>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</si>
  <si>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</si>
  <si>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</si>
  <si>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</si>
  <si>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</si>
  <si>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</si>
  <si>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</si>
  <si>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</si>
  <si>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</si>
  <si>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</si>
  <si>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</si>
  <si>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</si>
  <si>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</si>
  <si>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</si>
  <si>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</si>
  <si>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</si>
  <si>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</si>
  <si>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</si>
  <si>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</si>
  <si>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</si>
  <si>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</si>
  <si>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</si>
  <si>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</si>
  <si>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</si>
  <si>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</si>
  <si>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</si>
  <si>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</si>
  <si>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</si>
  <si>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</si>
  <si>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</si>
  <si>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</si>
  <si>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</si>
  <si>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</si>
  <si>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</si>
  <si>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</si>
  <si>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</si>
  <si>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</si>
  <si>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</si>
  <si>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</si>
  <si>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</si>
  <si>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</si>
  <si>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</si>
  <si>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</si>
  <si>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</si>
  <si>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</si>
  <si>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</si>
  <si>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</si>
  <si>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</si>
  <si>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</si>
  <si>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</si>
  <si>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</si>
  <si>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</si>
  <si>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</si>
  <si>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</si>
  <si>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</si>
  <si>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</si>
  <si>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</si>
  <si>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</si>
  <si>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</si>
  <si>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</si>
  <si>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</si>
  <si>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</si>
  <si>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</si>
  <si>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</si>
  <si>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</si>
  <si>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</si>
  <si>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</si>
  <si>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</si>
  <si>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</si>
  <si>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</si>
  <si>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</si>
  <si>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</si>
  <si>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</si>
  <si>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</si>
  <si>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</si>
  <si>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</si>
  <si>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</si>
  <si>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</si>
  <si>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</si>
  <si>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</si>
  <si>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</si>
  <si>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</si>
  <si>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</si>
  <si>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</si>
  <si>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</si>
  <si>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</si>
  <si>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</si>
  <si>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</si>
  <si>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</si>
  <si>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</si>
  <si>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</si>
  <si>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</si>
  <si>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</si>
  <si>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</si>
  <si>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</si>
  <si>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</si>
  <si>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</si>
  <si>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</si>
  <si>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</si>
  <si>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</si>
  <si>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</si>
  <si>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</si>
  <si>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</si>
  <si>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</si>
  <si>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</si>
  <si>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</si>
  <si>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</si>
  <si>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</si>
  <si>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</si>
  <si>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</si>
  <si>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</si>
  <si>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</si>
  <si>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</si>
  <si>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</si>
  <si>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</si>
  <si>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</si>
  <si>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</si>
  <si>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</si>
  <si>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</si>
  <si>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</si>
  <si>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</si>
  <si>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</si>
  <si>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</si>
  <si>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</si>
  <si>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</si>
  <si>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</si>
  <si>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</si>
  <si>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</si>
  <si>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</si>
  <si>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</si>
  <si>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</si>
  <si>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</si>
  <si>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</si>
  <si>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</si>
  <si>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</si>
  <si>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</si>
  <si>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</si>
  <si>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</si>
  <si>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</si>
  <si>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</si>
  <si>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</si>
  <si>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</si>
  <si>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</si>
  <si>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</si>
  <si>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</si>
  <si>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</si>
  <si>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</si>
  <si>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</si>
  <si>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</si>
  <si>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</si>
  <si>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</si>
  <si>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</si>
  <si>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</si>
  <si>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</si>
  <si>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</si>
  <si>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</si>
  <si>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</si>
  <si>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</si>
  <si>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</si>
  <si>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</si>
  <si>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</si>
  <si>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</si>
  <si>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</si>
  <si>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</si>
  <si>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</si>
  <si>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</si>
  <si>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</si>
  <si>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</si>
  <si>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</si>
  <si>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</si>
  <si>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</si>
  <si>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</si>
  <si>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</si>
  <si>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</si>
  <si>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</si>
  <si>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</si>
  <si>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</si>
  <si>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</si>
  <si>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</si>
  <si>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</si>
  <si>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</si>
  <si>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</si>
  <si>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</si>
  <si>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</si>
  <si>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</si>
  <si>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</si>
  <si>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</si>
  <si>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</si>
  <si>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</si>
  <si>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</si>
  <si>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</si>
  <si>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</si>
  <si>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</si>
  <si>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</si>
  <si>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</si>
  <si>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</si>
  <si>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</si>
  <si>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</si>
  <si>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</si>
  <si>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</si>
  <si>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</si>
  <si>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</si>
  <si>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</si>
  <si>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</si>
  <si>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</si>
  <si>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</si>
  <si>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</si>
  <si>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</si>
  <si>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</si>
  <si>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</si>
  <si>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</si>
  <si>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</si>
  <si>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</si>
  <si>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</si>
  <si>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</si>
  <si>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</si>
  <si>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</si>
  <si>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</si>
  <si>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</si>
  <si>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</si>
  <si>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</si>
  <si>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</si>
  <si>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</si>
  <si>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</si>
  <si>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</si>
  <si>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</si>
  <si>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</si>
  <si>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</si>
  <si>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</si>
  <si>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</si>
  <si>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</si>
  <si>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</si>
  <si>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</si>
  <si>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</si>
  <si>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</si>
  <si>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</si>
  <si>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</si>
  <si>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</si>
  <si>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</si>
  <si>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</si>
  <si>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</si>
  <si>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</si>
  <si>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</si>
  <si>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</si>
  <si>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</si>
  <si>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</si>
  <si>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</si>
  <si>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</si>
  <si>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</si>
  <si>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</si>
  <si>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</si>
  <si>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</si>
  <si>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</si>
  <si>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</si>
  <si>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</si>
  <si>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</si>
  <si>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</si>
  <si>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</si>
  <si>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</si>
  <si>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</si>
  <si>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</si>
  <si>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</si>
  <si>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</si>
  <si>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</si>
  <si>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</si>
  <si>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</si>
  <si>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</si>
  <si>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</si>
  <si>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</si>
  <si>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</si>
  <si>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</si>
  <si>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</si>
  <si>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</si>
  <si>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</si>
  <si>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</si>
  <si>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</si>
  <si>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</si>
  <si>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</si>
  <si>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</si>
  <si>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</si>
  <si>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</si>
  <si>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</si>
  <si>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</si>
  <si>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</si>
  <si>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</si>
  <si>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</si>
  <si>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</si>
  <si>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</si>
  <si>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</si>
  <si>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</si>
  <si>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</si>
  <si>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</si>
  <si>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</si>
  <si>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</si>
  <si>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</si>
  <si>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</si>
  <si>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</si>
  <si>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</si>
  <si>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</si>
  <si>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</si>
  <si>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</si>
  <si>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</si>
  <si>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</si>
  <si>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</si>
  <si>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</si>
  <si>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</si>
  <si>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</si>
  <si>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</si>
  <si>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</si>
  <si>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</si>
  <si>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</si>
  <si>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</si>
  <si>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</si>
  <si>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</si>
  <si>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</si>
  <si>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</si>
  <si>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</si>
  <si>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</si>
  <si>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</si>
  <si>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</si>
  <si>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</si>
  <si>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</si>
  <si>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</si>
  <si>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</si>
  <si>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</si>
  <si>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</si>
  <si>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</si>
  <si>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</si>
  <si>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</si>
  <si>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</si>
  <si>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</si>
  <si>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</si>
  <si>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</si>
  <si>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</si>
  <si>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</si>
  <si>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</si>
  <si>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</si>
  <si>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</si>
  <si>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</si>
  <si>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</si>
  <si>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</si>
  <si>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</si>
  <si>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</si>
  <si>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</si>
  <si>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</si>
  <si>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</si>
  <si>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</si>
  <si>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</si>
  <si>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</si>
  <si>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</si>
  <si>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</si>
  <si>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</si>
  <si>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</si>
  <si>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</si>
  <si>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</si>
  <si>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</si>
  <si>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</si>
  <si>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</si>
  <si>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</si>
  <si>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</si>
  <si>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</si>
  <si>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</si>
  <si>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</si>
  <si>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</si>
  <si>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</si>
  <si>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</si>
  <si>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</si>
  <si>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</si>
  <si>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</si>
  <si>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</si>
  <si>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</si>
  <si>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</si>
  <si>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</si>
  <si>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</si>
  <si>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</si>
  <si>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</si>
  <si>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</si>
  <si>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</si>
  <si>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</si>
  <si>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</si>
  <si>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</si>
  <si>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</si>
  <si>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</si>
  <si>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</si>
  <si>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</si>
  <si>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</si>
  <si>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</si>
  <si>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</si>
  <si>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</si>
  <si>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</si>
  <si>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</si>
  <si>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</si>
  <si>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</si>
  <si>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</si>
  <si>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</si>
  <si>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</si>
  <si>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</si>
  <si>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</si>
  <si>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</si>
  <si>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</si>
  <si>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</si>
  <si>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</si>
  <si>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</si>
  <si>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</si>
  <si>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</si>
  <si>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</si>
  <si>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</si>
  <si>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</si>
  <si>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</si>
  <si>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</si>
  <si>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</si>
  <si>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</si>
  <si>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</si>
  <si>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</si>
  <si>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</si>
  <si>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</si>
  <si>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</si>
  <si>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</si>
  <si>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</si>
  <si>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</si>
  <si>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</si>
  <si>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</si>
  <si>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</si>
  <si>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</si>
  <si>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</si>
  <si>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</si>
  <si>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</si>
  <si>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</si>
  <si>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</si>
  <si>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</si>
  <si>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</si>
  <si>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</si>
  <si>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</si>
  <si>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</si>
  <si>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</si>
  <si>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</si>
  <si>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</si>
  <si>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</si>
  <si>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</si>
  <si>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</si>
  <si>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</si>
  <si>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</si>
  <si>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</si>
  <si>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</si>
  <si>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</si>
  <si>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</si>
  <si>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</si>
  <si>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</si>
  <si>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</si>
  <si>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</si>
  <si>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</si>
  <si>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</si>
  <si>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</si>
  <si>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</si>
  <si>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</si>
  <si>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</si>
  <si>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</si>
  <si>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</si>
  <si>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</si>
  <si>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</si>
  <si>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</si>
  <si>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</si>
  <si>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</si>
  <si>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</si>
  <si>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</si>
  <si>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</si>
  <si>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</si>
  <si>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</si>
  <si>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</si>
  <si>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</si>
  <si>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</si>
  <si>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</si>
  <si>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</si>
  <si>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</si>
  <si>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</si>
  <si>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</si>
  <si>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</si>
  <si>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</si>
  <si>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</si>
  <si>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</si>
  <si>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</si>
  <si>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</si>
  <si>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</si>
  <si>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</si>
  <si>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</si>
  <si>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</si>
  <si>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</si>
  <si>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</si>
  <si>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</si>
  <si>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</si>
  <si>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</si>
  <si>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</si>
  <si>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</si>
  <si>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</si>
  <si>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</si>
  <si>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</si>
  <si>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</si>
  <si>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</si>
  <si>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</si>
  <si>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</si>
  <si>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</si>
  <si>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</si>
  <si>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</si>
  <si>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</si>
  <si>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</si>
  <si>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</si>
  <si>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</si>
  <si>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</si>
  <si>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</si>
  <si>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</si>
  <si>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</si>
  <si>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</si>
  <si>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</si>
  <si>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</si>
  <si>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</si>
  <si>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</si>
  <si>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</si>
  <si>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</si>
  <si>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</si>
  <si>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</si>
  <si>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</si>
  <si>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</si>
  <si>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</si>
  <si>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</si>
  <si>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</si>
  <si>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</si>
  <si>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</si>
  <si>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</si>
  <si>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</si>
  <si>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</si>
  <si>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</si>
  <si>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</si>
  <si>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</si>
  <si>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</si>
  <si>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</si>
  <si>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</si>
  <si>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</si>
  <si>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</si>
  <si>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</si>
  <si>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</si>
  <si>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</si>
  <si>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</si>
  <si>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</si>
  <si>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</si>
  <si>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</si>
  <si>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</si>
  <si>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</si>
  <si>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</si>
  <si>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</si>
  <si>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</si>
  <si>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</si>
  <si>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</si>
  <si>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</si>
  <si>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</si>
  <si>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</si>
  <si>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</si>
  <si>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</si>
  <si>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</si>
  <si>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</si>
  <si>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</si>
  <si>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</si>
  <si>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</si>
  <si>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</si>
  <si>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</si>
  <si>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</si>
  <si>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</si>
  <si>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</si>
  <si>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</si>
  <si>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</si>
  <si>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</si>
  <si>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</si>
  <si>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</si>
  <si>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</si>
  <si>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</si>
  <si>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</si>
  <si>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</si>
  <si>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</si>
  <si>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</si>
  <si>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</si>
  <si>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</si>
  <si>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</si>
  <si>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</si>
  <si>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</si>
  <si>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</si>
  <si>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</si>
  <si>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</si>
  <si>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</si>
  <si>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</si>
  <si>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</si>
  <si>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</si>
  <si>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</si>
  <si>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</si>
  <si>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</si>
  <si>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</si>
  <si>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</si>
  <si>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</si>
  <si>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</si>
  <si>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</si>
  <si>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</si>
  <si>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</si>
  <si>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</si>
  <si>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</si>
  <si>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</si>
  <si>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</si>
  <si>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</si>
  <si>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</si>
  <si>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</si>
  <si>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</si>
  <si>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</si>
  <si>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</si>
  <si>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</si>
  <si>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</si>
  <si>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</si>
  <si>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</si>
  <si>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</si>
  <si>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</si>
  <si>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</si>
  <si>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</si>
  <si>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</si>
  <si>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</si>
  <si>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</si>
  <si>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</si>
  <si>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</si>
  <si>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</si>
  <si>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</si>
  <si>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</si>
  <si>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</si>
  <si>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</si>
  <si>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</si>
  <si>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</si>
  <si>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</si>
  <si>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</si>
  <si>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</si>
  <si>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</si>
  <si>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</si>
  <si>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</si>
  <si>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</si>
  <si>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</si>
  <si>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</si>
  <si>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</si>
  <si>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</si>
  <si>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</si>
  <si>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</si>
  <si>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</si>
  <si>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</si>
  <si>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</si>
  <si>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</si>
  <si>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</si>
  <si>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</si>
  <si>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</si>
  <si>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</si>
  <si>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</si>
  <si>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</si>
  <si>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</si>
  <si>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</si>
  <si>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</si>
  <si>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</si>
  <si>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</si>
  <si>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</si>
  <si>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</si>
  <si>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</si>
  <si>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</si>
  <si>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</si>
  <si>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</si>
  <si>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</si>
  <si>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</si>
  <si>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</si>
  <si>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</si>
  <si>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</si>
  <si>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</si>
  <si>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</si>
  <si>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</si>
  <si>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</si>
  <si>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</si>
  <si>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</si>
  <si>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</si>
  <si>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</si>
  <si>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</si>
  <si>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</si>
  <si>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</si>
  <si>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</si>
  <si>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</si>
  <si>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</si>
  <si>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</si>
  <si>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</si>
  <si>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</si>
  <si>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</si>
  <si>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</si>
  <si>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</si>
  <si>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</si>
  <si>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</si>
  <si>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</si>
  <si>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</si>
  <si>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</si>
  <si>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</si>
  <si>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</si>
  <si>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</si>
  <si>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</si>
  <si>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</si>
  <si>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</si>
  <si>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</si>
  <si>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</si>
  <si>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</si>
  <si>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</si>
  <si>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</si>
  <si>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</si>
  <si>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</si>
  <si>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</si>
  <si>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</si>
  <si>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</si>
  <si>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</si>
  <si>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</si>
  <si>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</si>
  <si>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</si>
  <si>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</si>
  <si>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</si>
  <si>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</si>
  <si>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</si>
  <si>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</si>
  <si>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</si>
  <si>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</si>
  <si>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</si>
  <si>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</si>
  <si>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</si>
  <si>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</si>
  <si>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</si>
  <si>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</si>
  <si>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</si>
  <si>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</si>
  <si>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</si>
  <si>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</si>
  <si>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</si>
  <si>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</si>
  <si>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</si>
  <si>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</si>
  <si>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</si>
  <si>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</si>
  <si>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</si>
  <si>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</si>
  <si>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</si>
  <si>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</si>
  <si>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</si>
  <si>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</si>
  <si>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</si>
  <si>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</si>
  <si>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</si>
  <si>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</si>
  <si>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</si>
  <si>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</si>
  <si>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</si>
  <si>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</si>
  <si>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</si>
  <si>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</si>
  <si>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</si>
  <si>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</si>
  <si>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</si>
  <si>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</si>
  <si>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</si>
  <si>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</si>
  <si>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</si>
  <si>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</si>
  <si>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</si>
  <si>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</si>
  <si>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</si>
  <si>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</si>
  <si>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</si>
  <si>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</si>
  <si>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</si>
  <si>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</si>
  <si>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</si>
  <si>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</si>
  <si>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</si>
  <si>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</si>
  <si>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</si>
  <si>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</si>
  <si>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</si>
  <si>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</si>
  <si>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</si>
  <si>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</si>
  <si>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</si>
  <si>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</si>
  <si>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</si>
  <si>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</si>
  <si>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</si>
  <si>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</si>
  <si>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</si>
  <si>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</si>
  <si>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</si>
  <si>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</si>
  <si>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</si>
  <si>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</si>
  <si>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</si>
  <si>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</si>
  <si>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</si>
  <si>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</si>
  <si>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</si>
  <si>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</si>
  <si>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</si>
  <si>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</si>
  <si>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</si>
  <si>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</si>
  <si>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</si>
  <si>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</si>
  <si>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</si>
  <si>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</si>
  <si>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</si>
  <si>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</si>
  <si>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</si>
  <si>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</si>
  <si>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</si>
  <si>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</si>
  <si>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</si>
  <si>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</si>
  <si>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</si>
  <si>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</si>
  <si>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</si>
  <si>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</si>
  <si>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</si>
  <si>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</si>
  <si>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</si>
  <si>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</si>
  <si>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</si>
  <si>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</si>
  <si>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</si>
  <si>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</si>
  <si>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</si>
  <si>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</si>
  <si>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</si>
  <si>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</si>
  <si>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</si>
  <si>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</si>
  <si>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</si>
  <si>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</si>
  <si>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</si>
  <si>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</si>
  <si>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</si>
  <si>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</si>
  <si>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</si>
  <si>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</si>
  <si>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</si>
  <si>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</si>
  <si>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</si>
  <si>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</si>
  <si>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</si>
  <si>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</si>
  <si>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</si>
  <si>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</si>
  <si>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</si>
  <si>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</si>
  <si>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</si>
  <si>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</si>
  <si>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</si>
  <si>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</si>
  <si>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</si>
  <si>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</si>
  <si>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</si>
  <si>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</si>
  <si>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</si>
  <si>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</si>
  <si>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</si>
  <si>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</si>
  <si>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</si>
  <si>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</si>
  <si>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</si>
  <si>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</si>
  <si>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</si>
  <si>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</si>
  <si>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</si>
  <si>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</si>
  <si>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</si>
  <si>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</si>
  <si>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</si>
  <si>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</si>
  <si>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</si>
  <si>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</si>
  <si>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</si>
  <si>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</si>
  <si>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</si>
  <si>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</si>
  <si>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</si>
  <si>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</si>
  <si>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</si>
  <si>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</si>
  <si>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</si>
  <si>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</si>
  <si>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</si>
  <si>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</si>
  <si>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</si>
  <si>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</si>
  <si>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</si>
  <si>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</si>
  <si>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</si>
  <si>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</si>
  <si>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</si>
  <si>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</si>
  <si>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</si>
  <si>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</si>
  <si>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</si>
  <si>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</si>
  <si>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</si>
  <si>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</si>
  <si>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</si>
  <si>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</si>
  <si>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</si>
  <si>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</si>
  <si>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</si>
  <si>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</si>
  <si>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</si>
  <si>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</si>
  <si>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</si>
  <si>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</si>
  <si>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</si>
  <si>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</si>
  <si>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</si>
  <si>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</si>
  <si>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</si>
  <si>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</si>
  <si>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</si>
  <si>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</si>
  <si>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</si>
  <si>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</si>
  <si>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</si>
  <si>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</si>
  <si>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</si>
  <si>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</si>
  <si>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</si>
  <si>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</si>
  <si>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</si>
  <si>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</si>
  <si>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</si>
  <si>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</si>
  <si>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</si>
  <si>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</si>
  <si>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</si>
  <si>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</si>
  <si>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</si>
  <si>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</si>
  <si>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</si>
  <si>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</si>
  <si>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</si>
  <si>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</si>
  <si>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</si>
  <si>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</si>
  <si>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</si>
  <si>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</si>
  <si>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</si>
  <si>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</si>
  <si>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</si>
  <si>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</si>
  <si>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</si>
  <si>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</si>
  <si>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</si>
  <si>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</si>
  <si>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</si>
  <si>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</si>
  <si>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</si>
  <si>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</si>
  <si>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</si>
  <si>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</si>
  <si>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</si>
  <si>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</si>
  <si>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</si>
  <si>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</si>
  <si>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</si>
  <si>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</si>
  <si>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</si>
  <si>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</si>
  <si>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</si>
  <si>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</si>
  <si>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</si>
  <si>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</si>
  <si>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</si>
  <si>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</si>
  <si>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</si>
  <si>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</si>
  <si>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</si>
  <si>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</si>
  <si>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</si>
  <si>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</si>
  <si>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</si>
  <si>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</si>
  <si>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</si>
  <si>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</si>
  <si>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</si>
  <si>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</si>
  <si>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</si>
  <si>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</si>
  <si>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</si>
  <si>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</si>
  <si>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</si>
  <si>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</si>
  <si>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</si>
  <si>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</si>
  <si>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</si>
  <si>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</si>
  <si>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</si>
  <si>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</si>
  <si>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</si>
  <si>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</si>
  <si>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</si>
  <si>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</si>
  <si>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</si>
  <si>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</si>
  <si>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</si>
  <si>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</si>
  <si>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</si>
  <si>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</si>
  <si>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</si>
  <si>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</si>
  <si>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</si>
  <si>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</si>
  <si>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</si>
  <si>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</si>
  <si>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</si>
  <si>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</si>
  <si>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</si>
  <si>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</si>
  <si>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</si>
  <si>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</si>
  <si>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</si>
  <si>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</si>
  <si>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</si>
  <si>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</si>
  <si>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</si>
  <si>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</si>
  <si>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</si>
  <si>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</si>
  <si>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</si>
  <si>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</si>
  <si>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</si>
  <si>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</si>
  <si>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</si>
  <si>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</si>
  <si>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</si>
  <si>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</si>
  <si>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</si>
  <si>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</si>
  <si>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</si>
  <si>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</si>
  <si>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</si>
  <si>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</si>
  <si>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</si>
  <si>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</si>
  <si>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</si>
  <si>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</si>
  <si>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</si>
  <si>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</si>
  <si>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</si>
  <si>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</si>
  <si>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</si>
  <si>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</si>
  <si>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</si>
  <si>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</si>
  <si>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</si>
  <si>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</si>
  <si>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</si>
  <si>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</si>
  <si>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</si>
  <si>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</si>
  <si>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</si>
  <si>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</si>
  <si>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</si>
  <si>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</si>
  <si>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</si>
  <si>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</si>
  <si>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</si>
  <si>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</si>
  <si>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</si>
  <si>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</si>
  <si>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</si>
  <si>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</si>
  <si>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</si>
  <si>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</si>
  <si>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</si>
  <si>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</si>
  <si>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</si>
  <si>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</si>
  <si>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</si>
  <si>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</si>
  <si>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</si>
  <si>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</si>
  <si>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</si>
  <si>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</si>
  <si>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</si>
  <si>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</si>
  <si>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</si>
  <si>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</si>
  <si>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</si>
  <si>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</si>
  <si>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</si>
  <si>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</si>
  <si>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</si>
  <si>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</si>
  <si>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</si>
  <si>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</si>
  <si>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</si>
  <si>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</si>
  <si>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</si>
  <si>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</si>
  <si>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</si>
  <si>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</si>
  <si>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</si>
  <si>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</si>
  <si>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</si>
  <si>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</si>
  <si>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</si>
  <si>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</si>
  <si>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</si>
  <si>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</si>
  <si>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</si>
  <si>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</si>
  <si>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</si>
  <si>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</si>
  <si>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</si>
  <si>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</si>
  <si>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</si>
  <si>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</si>
  <si>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</si>
  <si>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</si>
  <si>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</si>
  <si>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</si>
  <si>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</si>
  <si>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</si>
  <si>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</si>
  <si>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</si>
  <si>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</si>
  <si>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</si>
  <si>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</si>
  <si>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</si>
  <si>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</si>
  <si>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</si>
  <si>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</si>
  <si>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</si>
  <si>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</si>
  <si>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</si>
  <si>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</si>
  <si>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</si>
  <si>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</si>
  <si>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</si>
  <si>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</si>
  <si>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</si>
  <si>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</si>
  <si>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</si>
  <si>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</si>
  <si>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</si>
  <si>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</si>
  <si>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</si>
  <si>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</si>
  <si>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</si>
  <si>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</si>
  <si>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</si>
  <si>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</si>
  <si>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</si>
  <si>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</si>
  <si>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</si>
  <si>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</si>
  <si>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</si>
  <si>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</si>
  <si>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</si>
  <si>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</si>
  <si>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</si>
  <si>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</si>
  <si>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</si>
  <si>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</si>
  <si>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</si>
  <si>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</si>
  <si>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</si>
  <si>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</si>
  <si>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</si>
  <si>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</si>
  <si>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</si>
  <si>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</si>
  <si>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</si>
  <si>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</si>
  <si>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</si>
  <si>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</si>
  <si>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</si>
  <si>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</si>
  <si>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</si>
  <si>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</si>
  <si>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</si>
  <si>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</si>
  <si>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</si>
  <si>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</si>
  <si>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</si>
  <si>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</si>
  <si>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</si>
  <si>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</si>
  <si>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</si>
  <si>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</si>
  <si>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</si>
  <si>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</si>
  <si>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</si>
  <si>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</si>
  <si>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</si>
  <si>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</si>
  <si>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</si>
  <si>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</si>
  <si>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</si>
  <si>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</si>
  <si>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</si>
  <si>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</si>
  <si>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</si>
  <si>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</si>
  <si>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</si>
  <si>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</si>
  <si>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</si>
  <si>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</si>
  <si>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</si>
  <si>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</si>
  <si>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</si>
  <si>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</si>
  <si>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</si>
  <si>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</si>
  <si>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</si>
  <si>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</si>
  <si>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</si>
  <si>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</si>
  <si>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</si>
  <si>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</si>
  <si>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</si>
  <si>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</si>
  <si>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</si>
  <si>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</si>
  <si>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</si>
  <si>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</si>
  <si>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</si>
  <si>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</si>
  <si>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</si>
  <si>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</si>
  <si>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</si>
  <si>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</si>
  <si>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</si>
  <si>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</si>
  <si>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</si>
  <si>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</si>
  <si>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</si>
  <si>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</si>
  <si>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</si>
  <si>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</si>
  <si>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</si>
  <si>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</si>
  <si>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</si>
  <si>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</si>
  <si>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</si>
  <si>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</si>
  <si>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</si>
  <si>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</si>
  <si>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</si>
  <si>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</si>
  <si>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</si>
  <si>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</si>
  <si>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</si>
  <si>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</si>
  <si>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</si>
  <si>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</si>
  <si>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</si>
  <si>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</si>
  <si>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</si>
  <si>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</si>
  <si>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</si>
  <si>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</si>
  <si>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</si>
  <si>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</si>
  <si>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</si>
  <si>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</si>
  <si>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</si>
  <si>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</si>
  <si>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</si>
  <si>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</si>
  <si>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</si>
  <si>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</si>
  <si>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</si>
  <si>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</si>
  <si>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</si>
  <si>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</si>
  <si>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</si>
  <si>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</si>
  <si>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</si>
  <si>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</si>
  <si>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</si>
  <si>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</si>
  <si>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</si>
  <si>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</si>
  <si>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</si>
  <si>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</si>
  <si>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</si>
  <si>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</si>
  <si>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</si>
  <si>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</si>
  <si>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</si>
  <si>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</si>
  <si>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</si>
  <si>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</si>
  <si>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</si>
  <si>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</si>
  <si>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</si>
  <si>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</si>
  <si>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</si>
  <si>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</si>
  <si>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</si>
  <si>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</si>
  <si>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</si>
  <si>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</si>
  <si>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</si>
  <si>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</si>
  <si>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</si>
  <si>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</si>
  <si>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</si>
  <si>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</si>
  <si>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</si>
  <si>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</si>
  <si>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</si>
  <si>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</si>
  <si>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</si>
  <si>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</si>
  <si>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</si>
  <si>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</si>
  <si>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</si>
  <si>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</si>
  <si>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</si>
  <si>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</si>
  <si>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</si>
  <si>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</si>
  <si>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</si>
  <si>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</si>
  <si>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</si>
  <si>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</si>
  <si>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</si>
  <si>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</si>
  <si>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</si>
  <si>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</si>
  <si>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</si>
  <si>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</si>
  <si>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</si>
  <si>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</si>
  <si>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</si>
  <si>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</si>
  <si>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</si>
  <si>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</si>
  <si>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</si>
  <si>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</si>
  <si>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</si>
  <si>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</si>
  <si>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</si>
  <si>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</si>
  <si>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</si>
  <si>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</si>
  <si>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</si>
  <si>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</si>
  <si>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</si>
  <si>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</si>
  <si>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</si>
  <si>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</si>
  <si>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</si>
  <si>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</si>
  <si>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</si>
  <si>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</si>
  <si>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</si>
  <si>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</si>
  <si>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</si>
  <si>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</si>
  <si>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</si>
  <si>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</si>
  <si>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</si>
  <si>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</si>
  <si>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</si>
  <si>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</si>
  <si>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</si>
  <si>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</si>
  <si>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</si>
  <si>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</si>
  <si>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</si>
  <si>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</si>
  <si>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</si>
  <si>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</si>
  <si>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</si>
  <si>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</si>
  <si>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</si>
  <si>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</si>
  <si>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</si>
  <si>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</si>
  <si>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</si>
  <si>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</si>
  <si>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</si>
  <si>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</si>
  <si>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</si>
  <si>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</si>
  <si>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</si>
  <si>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</si>
  <si>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</si>
  <si>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</si>
  <si>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</si>
  <si>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</si>
  <si>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</si>
  <si>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</si>
  <si>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</si>
  <si>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</si>
  <si>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</si>
  <si>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</si>
  <si>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</si>
  <si>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</si>
  <si>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</si>
  <si>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</si>
  <si>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</si>
  <si>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</si>
  <si>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</si>
  <si>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</si>
  <si>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</si>
  <si>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</si>
  <si>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</si>
  <si>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</si>
  <si>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</si>
  <si>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</si>
  <si>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</si>
  <si>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</si>
  <si>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</si>
  <si>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</si>
  <si>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</si>
  <si>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</si>
  <si>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</si>
  <si>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</si>
  <si>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</si>
  <si>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</si>
  <si>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</si>
  <si>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</si>
  <si>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</si>
  <si>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</si>
  <si>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</si>
  <si>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</si>
  <si>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</si>
  <si>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</si>
  <si>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</si>
  <si>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</si>
  <si>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</si>
  <si>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</si>
  <si>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</si>
  <si>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</si>
  <si>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</si>
  <si>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</si>
  <si>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</si>
  <si>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</si>
  <si>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</si>
  <si>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</si>
  <si>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</si>
  <si>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</si>
  <si>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</si>
  <si>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</si>
  <si>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</si>
  <si>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</si>
  <si>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</si>
  <si>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</si>
  <si>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</si>
  <si>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</si>
  <si>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</si>
  <si>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</si>
  <si>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</si>
  <si>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</si>
  <si>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</si>
  <si>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</si>
  <si>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</si>
  <si>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</si>
  <si>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</si>
  <si>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</si>
  <si>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</si>
  <si>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</si>
  <si>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</si>
  <si>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</si>
  <si>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</si>
  <si>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</si>
  <si>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</si>
  <si>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</si>
  <si>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</si>
  <si>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</si>
  <si>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</si>
  <si>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</si>
  <si>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</si>
  <si>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</si>
  <si>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</si>
  <si>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</si>
  <si>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</si>
  <si>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</si>
  <si>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</si>
  <si>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</si>
  <si>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</si>
  <si>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</si>
  <si>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</si>
  <si>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</si>
  <si>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</si>
  <si>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</si>
  <si>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</si>
  <si>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</si>
  <si>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</si>
  <si>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</si>
  <si>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</si>
  <si>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</si>
  <si>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</si>
  <si>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</si>
  <si>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</si>
  <si>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</si>
  <si>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</si>
  <si>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</si>
  <si>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</si>
  <si>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</si>
  <si>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</si>
  <si>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</si>
  <si>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</si>
  <si>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</si>
  <si>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</si>
  <si>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</si>
  <si>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</si>
  <si>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</si>
  <si>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</si>
  <si>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</si>
  <si>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</si>
  <si>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</si>
  <si>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</si>
  <si>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</si>
  <si>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</si>
  <si>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</si>
  <si>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</si>
  <si>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</si>
  <si>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</si>
  <si>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</si>
  <si>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</si>
  <si>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</si>
  <si>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</si>
  <si>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</si>
  <si>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</si>
  <si>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</si>
  <si>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</si>
  <si>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</si>
  <si>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</si>
  <si>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</si>
  <si>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</si>
  <si>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</si>
  <si>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</si>
  <si>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</si>
  <si>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</si>
  <si>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</si>
  <si>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</si>
  <si>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</si>
  <si>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</si>
  <si>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</si>
  <si>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</si>
  <si>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</si>
  <si>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</si>
  <si>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</si>
  <si>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</si>
  <si>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</si>
  <si>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</si>
  <si>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</si>
  <si>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</si>
  <si>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</si>
  <si>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</si>
  <si>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</si>
  <si>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</si>
  <si>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</si>
  <si>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</si>
  <si>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</si>
  <si>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</si>
  <si>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</si>
  <si>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</si>
  <si>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</si>
  <si>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</si>
  <si>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</si>
  <si>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</si>
  <si>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</si>
  <si>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</si>
  <si>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</si>
  <si>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</si>
  <si>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</si>
  <si>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</si>
  <si>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</si>
  <si>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</si>
  <si>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</si>
  <si>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</si>
  <si>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</si>
  <si>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</si>
  <si>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</si>
  <si>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</si>
  <si>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</si>
  <si>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</si>
  <si>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</si>
  <si>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</si>
  <si>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</si>
  <si>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</si>
  <si>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</si>
  <si>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</si>
  <si>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</si>
  <si>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</si>
  <si>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</si>
  <si>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</si>
  <si>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</si>
  <si>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</si>
  <si>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</si>
  <si>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</si>
  <si>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</si>
  <si>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</si>
  <si>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</si>
  <si>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</si>
  <si>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</si>
  <si>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</si>
  <si>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</si>
  <si>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</si>
  <si>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</si>
  <si>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</si>
  <si>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</si>
  <si>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</si>
  <si>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</si>
  <si>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</si>
  <si>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</si>
  <si>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</si>
  <si>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</si>
  <si>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</si>
  <si>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</si>
  <si>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</si>
  <si>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</si>
  <si>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</si>
  <si>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</si>
  <si>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</si>
  <si>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</si>
  <si>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</si>
  <si>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</si>
  <si>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</si>
  <si>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</si>
  <si>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</si>
  <si>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</si>
  <si>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</si>
  <si>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</si>
  <si>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</si>
  <si>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</si>
  <si>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</si>
  <si>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</si>
  <si>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</si>
  <si>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</si>
  <si>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</si>
  <si>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</si>
  <si>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</si>
  <si>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</si>
  <si>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</si>
  <si>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</si>
  <si>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</si>
  <si>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</si>
  <si>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</si>
  <si>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</si>
  <si>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</si>
  <si>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</si>
  <si>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</si>
  <si>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</si>
  <si>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</si>
  <si>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</si>
  <si>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</si>
  <si>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</si>
  <si>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</si>
  <si>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</si>
  <si>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</si>
  <si>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</si>
  <si>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</si>
  <si>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</si>
  <si>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</si>
  <si>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</si>
  <si>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</si>
  <si>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</si>
  <si>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</si>
  <si>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</si>
  <si>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</si>
  <si>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</si>
  <si>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</si>
  <si>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</si>
  <si>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</si>
  <si>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</si>
  <si>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</si>
  <si>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</si>
  <si>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</si>
  <si>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</si>
  <si>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</si>
  <si>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</si>
  <si>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</si>
  <si>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</si>
  <si>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</si>
  <si>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</si>
  <si>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</si>
  <si>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</si>
  <si>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</si>
  <si>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</si>
  <si>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</si>
  <si>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</si>
  <si>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</si>
  <si>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</si>
  <si>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</si>
  <si>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</si>
  <si>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</si>
  <si>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</si>
  <si>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</si>
  <si>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</si>
  <si>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</si>
  <si>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</si>
  <si>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</si>
  <si>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</si>
  <si>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</si>
  <si>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</si>
  <si>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</si>
  <si>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</si>
  <si>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</si>
  <si>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</si>
  <si>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</si>
  <si>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</si>
  <si>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</si>
  <si>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</si>
  <si>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</si>
  <si>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</si>
  <si>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</si>
  <si>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</si>
  <si>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</si>
  <si>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</si>
  <si>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</si>
  <si>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</si>
  <si>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</si>
  <si>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</si>
  <si>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</si>
  <si>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</si>
  <si>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</si>
  <si>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</si>
  <si>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</si>
  <si>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</si>
  <si>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</si>
  <si>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</si>
  <si>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</si>
  <si>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</si>
  <si>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</si>
  <si>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</si>
  <si>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</si>
  <si>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</si>
  <si>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</si>
  <si>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</si>
  <si>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</si>
  <si>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</si>
  <si>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</si>
  <si>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</si>
  <si>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</si>
  <si>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</si>
  <si>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</si>
  <si>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</si>
  <si>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</si>
  <si>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</si>
  <si>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</si>
  <si>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</si>
  <si>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</si>
  <si>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</si>
  <si>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</si>
  <si>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</si>
  <si>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</si>
  <si>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</si>
  <si>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</si>
  <si>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</si>
  <si>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</si>
  <si>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</si>
  <si>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</si>
  <si>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</si>
  <si>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</si>
  <si>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</si>
  <si>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</si>
  <si>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</si>
  <si>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</si>
  <si>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</si>
  <si>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</si>
  <si>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</si>
  <si>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</si>
  <si>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</si>
  <si>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</si>
  <si>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</si>
  <si>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</si>
  <si>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</si>
  <si>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</si>
  <si>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</si>
  <si>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</si>
  <si>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</si>
  <si>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</si>
  <si>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</si>
  <si>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</si>
  <si>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</si>
  <si>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</si>
  <si>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</si>
  <si>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</si>
  <si>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</si>
  <si>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</si>
  <si>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</si>
  <si>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</si>
  <si>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</si>
  <si>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</si>
  <si>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</si>
  <si>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</si>
  <si>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</si>
  <si>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</si>
  <si>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</si>
  <si>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</si>
  <si>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</si>
  <si>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</si>
  <si>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</si>
  <si>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</si>
  <si>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</si>
  <si>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</si>
  <si>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</si>
  <si>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</si>
  <si>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</si>
  <si>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</si>
  <si>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</si>
  <si>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</si>
  <si>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</si>
  <si>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</si>
  <si>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</si>
  <si>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</si>
  <si>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</si>
  <si>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</si>
  <si>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</si>
  <si>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</si>
  <si>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</si>
  <si>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</si>
  <si>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</si>
  <si>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</si>
  <si>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</si>
  <si>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</si>
  <si>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</si>
  <si>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</si>
  <si>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</si>
  <si>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</si>
  <si>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</si>
  <si>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</si>
  <si>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</si>
  <si>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</si>
  <si>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</si>
  <si>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</si>
  <si>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</si>
  <si>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</si>
  <si>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</si>
  <si>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</si>
  <si>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</si>
  <si>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</si>
  <si>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</si>
  <si>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</si>
  <si>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</si>
  <si>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</si>
  <si>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</si>
  <si>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</si>
  <si>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</si>
  <si>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</si>
  <si>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</si>
  <si>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</si>
  <si>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</si>
  <si>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</si>
  <si>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</si>
  <si>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</si>
  <si>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</si>
  <si>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</si>
  <si>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</si>
  <si>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</si>
  <si>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</si>
  <si>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</si>
  <si>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</si>
  <si>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</si>
  <si>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</si>
  <si>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</si>
  <si>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</si>
  <si>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</si>
  <si>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</si>
  <si>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</si>
  <si>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</si>
  <si>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</si>
  <si>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</si>
  <si>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</si>
  <si>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</si>
  <si>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</si>
  <si>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</si>
  <si>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</si>
  <si>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</si>
  <si>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</si>
  <si>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</si>
  <si>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</si>
  <si>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</si>
  <si>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</si>
  <si>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</si>
  <si>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</si>
  <si>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</si>
  <si>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</si>
  <si>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</si>
  <si>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</si>
  <si>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</si>
  <si>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</si>
  <si>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</si>
  <si>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</si>
  <si>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</si>
  <si>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</si>
  <si>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</si>
  <si>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</si>
  <si>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</si>
  <si>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</si>
  <si>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</si>
  <si>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</si>
  <si>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</si>
  <si>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</si>
  <si>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</si>
  <si>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</si>
  <si>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</si>
  <si>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</si>
  <si>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</si>
  <si>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</si>
  <si>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</si>
  <si>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</si>
  <si>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</si>
  <si>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</si>
  <si>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</si>
  <si>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</si>
  <si>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</si>
  <si>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</si>
  <si>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</si>
  <si>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</si>
  <si>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</si>
  <si>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</si>
  <si>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</si>
  <si>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</si>
  <si>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</si>
  <si>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</si>
  <si>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</si>
  <si>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</si>
  <si>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</si>
  <si>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</si>
  <si>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</si>
  <si>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</si>
  <si>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</si>
  <si>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</si>
  <si>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</si>
  <si>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</si>
  <si>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</si>
  <si>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</si>
  <si>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</si>
  <si>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</si>
  <si>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</si>
  <si>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</si>
  <si>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</si>
  <si>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</si>
  <si>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</si>
  <si>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</si>
  <si>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</si>
  <si>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</si>
  <si>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</si>
  <si>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</si>
  <si>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</si>
  <si>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</si>
  <si>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</si>
  <si>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</si>
  <si>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</si>
  <si>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</si>
  <si>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</si>
  <si>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</si>
  <si>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</si>
  <si>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</si>
  <si>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</si>
  <si>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</si>
  <si>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</si>
  <si>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</si>
  <si>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</si>
  <si>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</si>
  <si>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</si>
  <si>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</si>
  <si>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</si>
  <si>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</si>
  <si>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</si>
  <si>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</si>
  <si>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</si>
  <si>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</si>
  <si>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</si>
  <si>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</si>
  <si>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</si>
  <si>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</si>
  <si>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</si>
  <si>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</si>
  <si>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</si>
  <si>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</si>
  <si>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</si>
  <si>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</si>
  <si>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</si>
  <si>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</si>
  <si>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</si>
  <si>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</si>
  <si>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</si>
  <si>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</si>
  <si>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</si>
  <si>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</si>
  <si>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</si>
  <si>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</si>
  <si>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</si>
  <si>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</si>
  <si>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</si>
  <si>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</si>
  <si>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</si>
  <si>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</si>
  <si>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</si>
  <si>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</si>
  <si>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</si>
  <si>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</si>
  <si>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</si>
  <si>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</si>
  <si>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</si>
  <si>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</si>
  <si>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</si>
  <si>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</si>
  <si>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</si>
  <si>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</si>
  <si>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</si>
  <si>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</si>
  <si>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</si>
  <si>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</si>
  <si>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</si>
  <si>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</si>
  <si>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</si>
  <si>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</si>
  <si>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</si>
  <si>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</si>
  <si>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</si>
  <si>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</si>
  <si>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</si>
  <si>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</si>
  <si>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</si>
  <si>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</si>
  <si>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</si>
  <si>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</si>
  <si>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</si>
  <si>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</si>
  <si>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</si>
  <si>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</si>
  <si>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</si>
  <si>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</si>
  <si>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</si>
  <si>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</si>
  <si>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</si>
  <si>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</si>
  <si>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</si>
  <si>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</si>
  <si>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</si>
  <si>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</si>
  <si>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</si>
  <si>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</si>
  <si>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</si>
  <si>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</si>
  <si>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</si>
  <si>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</si>
  <si>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</si>
  <si>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</si>
  <si>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</si>
  <si>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</si>
  <si>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</si>
  <si>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</si>
  <si>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</si>
  <si>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</si>
  <si>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</si>
  <si>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</si>
  <si>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</si>
  <si>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</si>
  <si>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</si>
  <si>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</si>
  <si>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</si>
  <si>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</si>
  <si>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</si>
  <si>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</si>
  <si>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</si>
  <si>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</si>
  <si>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</si>
  <si>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</si>
  <si>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</si>
  <si>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</si>
  <si>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</si>
  <si>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</si>
  <si>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</si>
  <si>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</si>
  <si>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</si>
  <si>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</si>
  <si>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</si>
  <si>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</si>
  <si>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</si>
  <si>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</si>
  <si>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</si>
  <si>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</si>
  <si>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</si>
  <si>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</si>
  <si>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</si>
  <si>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</si>
  <si>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</si>
  <si>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</si>
  <si>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</si>
  <si>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</si>
  <si>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</si>
  <si>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</si>
  <si>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</si>
  <si>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</si>
  <si>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</si>
  <si>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</si>
  <si>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</si>
  <si>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</si>
  <si>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</si>
  <si>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</si>
  <si>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</si>
  <si>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</si>
  <si>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</si>
  <si>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</si>
  <si>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</si>
  <si>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</si>
  <si>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</si>
  <si>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</si>
  <si>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</si>
  <si>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</si>
  <si>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</si>
  <si>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</si>
  <si>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</si>
  <si>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</si>
  <si>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</si>
  <si>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</si>
  <si>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</si>
  <si>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</si>
  <si>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</si>
  <si>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</si>
  <si>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</si>
  <si>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</si>
  <si>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</si>
  <si>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</si>
  <si>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</si>
  <si>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</si>
  <si>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</si>
  <si>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</si>
  <si>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</si>
  <si>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</si>
  <si>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</si>
  <si>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</si>
  <si>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</si>
  <si>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</si>
  <si>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</si>
  <si>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</si>
  <si>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</si>
  <si>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</si>
  <si>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</si>
  <si>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</si>
  <si>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</si>
  <si>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</si>
  <si>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</si>
  <si>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</si>
  <si>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</si>
  <si>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</si>
  <si>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</si>
  <si>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</si>
  <si>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</si>
  <si>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</si>
  <si>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</si>
  <si>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</si>
  <si>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</si>
  <si>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</si>
  <si>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</si>
  <si>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</si>
  <si>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</si>
  <si>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</si>
  <si>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</si>
  <si>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</si>
  <si>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</si>
  <si>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</si>
  <si>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</si>
  <si>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</si>
  <si>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</si>
  <si>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</si>
  <si>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</si>
  <si>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</si>
  <si>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</si>
  <si>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</si>
  <si>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</si>
  <si>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</si>
  <si>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</si>
  <si>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</si>
  <si>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</si>
  <si>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</si>
  <si>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</si>
  <si>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</si>
  <si>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</si>
  <si>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</si>
  <si>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</si>
  <si>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</si>
  <si>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</si>
  <si>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</si>
  <si>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</si>
  <si>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</si>
  <si>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</si>
  <si>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</si>
  <si>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</si>
  <si>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</si>
  <si>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</si>
  <si>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</si>
  <si>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</si>
  <si>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</si>
  <si>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</si>
  <si>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</si>
  <si>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</si>
  <si>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</si>
  <si>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</si>
  <si>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</si>
  <si>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</si>
  <si>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</si>
  <si>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</si>
  <si>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</si>
  <si>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</si>
  <si>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</si>
  <si>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</si>
  <si>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</si>
  <si>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</si>
  <si>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</si>
  <si>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</si>
  <si>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</si>
  <si>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</si>
  <si>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</si>
  <si>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</si>
  <si>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</si>
  <si>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</si>
  <si>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</si>
  <si>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</si>
  <si>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</si>
  <si>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</si>
  <si>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</si>
  <si>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</si>
  <si>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</si>
  <si>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</si>
  <si>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</si>
  <si>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</si>
  <si>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</si>
  <si>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</si>
  <si>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</si>
  <si>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</si>
  <si>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</si>
  <si>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</si>
  <si>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</si>
  <si>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</si>
  <si>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</si>
  <si>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</si>
  <si>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</si>
  <si>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</si>
  <si>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</si>
  <si>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</si>
  <si>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</si>
  <si>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</si>
  <si>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</si>
  <si>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</si>
  <si>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</si>
  <si>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</si>
  <si>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</si>
  <si>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</si>
  <si>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</si>
  <si>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</si>
  <si>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</si>
  <si>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</si>
  <si>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</si>
  <si>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</si>
  <si>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</si>
  <si>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</si>
  <si>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</si>
  <si>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</si>
  <si>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</si>
  <si>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</si>
  <si>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</si>
  <si>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</si>
  <si>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</si>
  <si>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</si>
  <si>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</si>
  <si>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</si>
  <si>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</si>
  <si>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</si>
  <si>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</si>
  <si>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</si>
  <si>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</si>
  <si>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</si>
  <si>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</si>
  <si>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</si>
  <si>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</si>
  <si>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</si>
  <si>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</si>
  <si>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</si>
  <si>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</si>
  <si>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</si>
  <si>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</si>
  <si>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</si>
  <si>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</si>
  <si>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</si>
  <si>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</si>
  <si>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</si>
  <si>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</si>
  <si>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</si>
  <si>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</si>
  <si>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</si>
  <si>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</si>
  <si>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</si>
  <si>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</si>
  <si>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</si>
  <si>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</si>
  <si>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</si>
  <si>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</si>
  <si>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</si>
  <si>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</si>
  <si>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</si>
  <si>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</si>
  <si>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</si>
  <si>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</si>
  <si>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</si>
  <si>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</si>
  <si>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</si>
  <si>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</si>
  <si>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</si>
  <si>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</si>
  <si>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</si>
  <si>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</si>
  <si>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</si>
  <si>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</si>
  <si>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</si>
  <si>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</si>
  <si>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</si>
  <si>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</si>
  <si>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</si>
  <si>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</si>
  <si>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</si>
  <si>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</si>
  <si>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</si>
  <si>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</si>
  <si>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</si>
  <si>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</si>
  <si>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</si>
  <si>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</si>
  <si>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</si>
  <si>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</si>
  <si>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</si>
  <si>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</si>
  <si>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</si>
  <si>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</si>
  <si>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</si>
  <si>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</si>
  <si>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</si>
  <si>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</si>
  <si>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</si>
  <si>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</si>
  <si>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</si>
  <si>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</si>
  <si>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</si>
  <si>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</si>
  <si>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</si>
  <si>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</si>
  <si>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</si>
  <si>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</si>
  <si>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</si>
  <si>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</si>
  <si>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</si>
  <si>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</si>
  <si>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</si>
  <si>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</si>
  <si>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</si>
  <si>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</si>
  <si>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</si>
  <si>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</si>
  <si>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</si>
  <si>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</si>
  <si>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</si>
  <si>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</si>
  <si>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</si>
  <si>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</si>
  <si>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</si>
  <si>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</si>
  <si>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</si>
  <si>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</si>
  <si>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</si>
  <si>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</si>
  <si>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</si>
  <si>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</si>
  <si>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</si>
  <si>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</si>
  <si>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</si>
  <si>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</si>
  <si>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</si>
  <si>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</si>
  <si>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</si>
  <si>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</si>
  <si>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</si>
  <si>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</si>
  <si>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</si>
  <si>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</si>
  <si>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</si>
  <si>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</si>
  <si>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</si>
  <si>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</si>
  <si>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</si>
  <si>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</si>
  <si>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</si>
  <si>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</si>
  <si>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</si>
  <si>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</si>
  <si>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</si>
  <si>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</si>
  <si>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</si>
  <si>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</si>
  <si>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</si>
  <si>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</si>
  <si>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</si>
  <si>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</si>
  <si>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</si>
  <si>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</si>
  <si>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</si>
  <si>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</si>
  <si>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</si>
  <si>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</si>
  <si>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</si>
  <si>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</si>
  <si>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</si>
  <si>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</si>
  <si>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</si>
  <si>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</si>
  <si>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</si>
  <si>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</si>
  <si>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</si>
  <si>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</si>
  <si>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</si>
  <si>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</si>
  <si>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</si>
  <si>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</si>
  <si>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</si>
  <si>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</si>
  <si>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</si>
  <si>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</si>
  <si>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</si>
  <si>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</si>
  <si>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</si>
  <si>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</si>
  <si>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</si>
  <si>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</si>
  <si>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</si>
  <si>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</si>
  <si>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</si>
  <si>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</si>
  <si>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</si>
  <si>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</si>
  <si>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</si>
  <si>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</si>
  <si>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</si>
  <si>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</si>
  <si>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</si>
  <si>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</si>
  <si>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</si>
  <si>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</si>
  <si>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</si>
  <si>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</si>
  <si>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</si>
  <si>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</si>
  <si>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</si>
  <si>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</si>
  <si>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</si>
  <si>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</si>
  <si>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</si>
  <si>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</si>
  <si>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</si>
  <si>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</si>
  <si>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</si>
  <si>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</si>
  <si>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</si>
  <si>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</si>
  <si>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</si>
  <si>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</si>
  <si>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</si>
  <si>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</si>
  <si>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</si>
  <si>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</si>
  <si>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</si>
  <si>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</si>
  <si>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</si>
  <si>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</si>
  <si>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</si>
  <si>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</si>
  <si>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</si>
  <si>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</si>
  <si>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</si>
  <si>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</si>
  <si>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</si>
  <si>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</si>
  <si>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</si>
  <si>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</si>
  <si>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</si>
  <si>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</si>
  <si>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</si>
  <si>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</si>
  <si>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</si>
  <si>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</si>
  <si>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</si>
  <si>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</si>
  <si>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</si>
  <si>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</si>
  <si>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</si>
  <si>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</si>
  <si>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</si>
  <si>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</si>
  <si>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</si>
  <si>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</si>
  <si>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</si>
  <si>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</si>
  <si>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</si>
  <si>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</si>
  <si>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</si>
  <si>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</si>
  <si>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</si>
  <si>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</si>
  <si>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</si>
  <si>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</si>
  <si>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</si>
  <si>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</si>
  <si>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</si>
  <si>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</si>
  <si>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</si>
  <si>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</si>
  <si>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</si>
  <si>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</si>
  <si>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</si>
  <si>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</si>
  <si>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</si>
  <si>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</si>
  <si>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</si>
  <si>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</si>
  <si>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</si>
  <si>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</si>
  <si>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</si>
  <si>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</si>
  <si>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</si>
  <si>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</si>
  <si>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</si>
  <si>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</si>
  <si>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</si>
  <si>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</si>
  <si>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</si>
  <si>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</si>
  <si>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</si>
  <si>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</si>
  <si>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</si>
  <si>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</si>
  <si>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</si>
  <si>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</si>
  <si>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</si>
  <si>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</si>
  <si>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</si>
  <si>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</si>
  <si>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</si>
  <si>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</si>
  <si>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</si>
  <si>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</si>
  <si>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</si>
  <si>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</si>
  <si>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</si>
  <si>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</si>
  <si>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</si>
  <si>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</si>
  <si>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</si>
  <si>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</si>
  <si>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</si>
  <si>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</si>
  <si>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</si>
  <si>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</si>
  <si>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</si>
  <si>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</si>
  <si>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</si>
  <si>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</si>
  <si>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</si>
  <si>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</si>
  <si>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</si>
  <si>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</si>
  <si>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</si>
  <si>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</si>
  <si>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</si>
  <si>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</si>
  <si>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</si>
  <si>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</si>
  <si>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</si>
  <si>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</si>
  <si>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</si>
  <si>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</si>
  <si>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</si>
  <si>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</si>
  <si>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</si>
  <si>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</si>
  <si>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</si>
  <si>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</si>
  <si>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</si>
  <si>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</si>
  <si>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</si>
  <si>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</si>
  <si>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</si>
  <si>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</si>
  <si>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</si>
  <si>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</si>
  <si>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</si>
  <si>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</si>
  <si>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</si>
  <si>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</si>
  <si>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</si>
  <si>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</si>
  <si>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</si>
  <si>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</si>
  <si>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</si>
  <si>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</si>
  <si>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</si>
  <si>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</si>
  <si>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</si>
  <si>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</si>
  <si>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</si>
  <si>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</si>
  <si>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</si>
  <si>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</si>
  <si>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</si>
  <si>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</si>
  <si>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</si>
  <si>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</si>
  <si>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</si>
  <si>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</si>
  <si>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</si>
  <si>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</si>
  <si>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</si>
  <si>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</si>
  <si>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</si>
  <si>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</si>
  <si>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</si>
  <si>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</si>
  <si>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</si>
  <si>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</si>
  <si>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</si>
  <si>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</si>
  <si>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</si>
  <si>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</si>
  <si>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</si>
  <si>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</si>
  <si>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</si>
  <si>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</si>
  <si>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</si>
  <si>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</si>
  <si>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</si>
  <si>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</si>
  <si>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</si>
  <si>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</si>
  <si>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</si>
  <si>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</si>
  <si>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</si>
  <si>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</si>
  <si>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</si>
  <si>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</si>
  <si>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</si>
  <si>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</si>
  <si>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</si>
  <si>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</si>
  <si>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</si>
  <si>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</si>
  <si>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</si>
  <si>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</si>
  <si>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</si>
  <si>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</si>
  <si>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</si>
  <si>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</si>
  <si>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</si>
  <si>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</si>
  <si>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</si>
  <si>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</si>
  <si>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</si>
  <si>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</si>
  <si>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</si>
  <si>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</si>
  <si>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</si>
  <si>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</si>
  <si>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</si>
  <si>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</si>
  <si>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</si>
  <si>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</si>
  <si>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</si>
  <si>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</si>
  <si>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</si>
  <si>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</si>
  <si>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</si>
  <si>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</si>
  <si>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</si>
  <si>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</si>
  <si>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</si>
  <si>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</si>
  <si>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</si>
  <si>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</si>
  <si>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</si>
  <si>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</si>
  <si>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</si>
  <si>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</si>
  <si>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</si>
  <si>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</si>
  <si>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</si>
  <si>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</si>
  <si>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</si>
  <si>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</si>
  <si>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</si>
  <si>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</si>
  <si>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</si>
  <si>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</si>
  <si>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</si>
  <si>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</si>
  <si>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</si>
  <si>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</si>
  <si>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</si>
  <si>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</si>
  <si>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</si>
  <si>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</si>
  <si>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</si>
  <si>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</si>
  <si>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</si>
  <si>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</si>
  <si>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</si>
  <si>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</si>
  <si>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</si>
  <si>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</si>
  <si>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</si>
  <si>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</si>
  <si>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</si>
  <si>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</si>
  <si>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</si>
  <si>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</si>
  <si>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</si>
  <si>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</si>
  <si>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</si>
  <si>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</si>
  <si>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</si>
  <si>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</si>
  <si>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</si>
  <si>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</si>
  <si>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</si>
  <si>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</si>
  <si>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</si>
  <si>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</si>
  <si>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</si>
  <si>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</si>
  <si>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</si>
  <si>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</si>
  <si>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</si>
  <si>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</si>
  <si>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</si>
  <si>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</si>
  <si>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</si>
  <si>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</si>
  <si>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</si>
  <si>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</si>
  <si>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</si>
  <si>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</si>
  <si>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</si>
  <si>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</si>
  <si>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</si>
  <si>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</si>
  <si>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</si>
  <si>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</si>
  <si>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</si>
  <si>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</si>
  <si>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</si>
  <si>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</si>
  <si>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</si>
  <si>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</si>
  <si>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</si>
  <si>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</si>
  <si>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</si>
  <si>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</si>
  <si>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</si>
  <si>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</si>
  <si>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</si>
  <si>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</si>
  <si>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</si>
  <si>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</si>
  <si>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</si>
  <si>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</si>
  <si>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</si>
  <si>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</si>
  <si>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</si>
  <si>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</si>
  <si>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</si>
  <si>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</si>
  <si>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</si>
  <si>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</si>
  <si>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</si>
  <si>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</si>
  <si>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</si>
  <si>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</si>
  <si>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</si>
  <si>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</si>
  <si>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</si>
  <si>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</si>
  <si>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</si>
  <si>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</si>
  <si>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</si>
  <si>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</si>
  <si>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</si>
  <si>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</si>
  <si>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</si>
  <si>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</si>
  <si>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</si>
  <si>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</si>
  <si>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</si>
  <si>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</si>
  <si>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</si>
  <si>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</si>
  <si>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</si>
  <si>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</si>
  <si>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</si>
  <si>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</si>
  <si>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</si>
  <si>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</si>
  <si>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</si>
  <si>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</si>
  <si>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</si>
  <si>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</si>
  <si>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</si>
  <si>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</si>
  <si>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</si>
  <si>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</si>
  <si>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</si>
  <si>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</si>
  <si>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</si>
  <si>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</si>
  <si>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</si>
  <si>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</si>
  <si>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</si>
  <si>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</si>
  <si>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</si>
  <si>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</si>
  <si>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</si>
  <si>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</si>
  <si>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</si>
  <si>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</si>
  <si>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</si>
  <si>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</si>
  <si>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</si>
  <si>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</si>
  <si>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</si>
  <si>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</si>
  <si>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</si>
  <si>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</si>
  <si>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</si>
  <si>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</si>
  <si>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</si>
  <si>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</si>
  <si>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</si>
  <si>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</si>
  <si>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</si>
  <si>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</si>
  <si>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</si>
  <si>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</si>
  <si>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</si>
  <si>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</si>
  <si>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</si>
  <si>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</si>
  <si>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</si>
  <si>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</si>
  <si>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</si>
  <si>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</si>
  <si>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</si>
  <si>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</si>
  <si>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</si>
  <si>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</si>
  <si>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</si>
  <si>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</si>
  <si>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</si>
  <si>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</si>
  <si>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</si>
  <si>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</si>
  <si>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</si>
  <si>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</si>
  <si>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</si>
  <si>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</si>
  <si>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</si>
  <si>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</si>
  <si>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</si>
  <si>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</si>
  <si>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</si>
  <si>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</si>
  <si>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</si>
  <si>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</si>
  <si>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</si>
  <si>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</si>
  <si>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</si>
  <si>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</si>
  <si>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</si>
  <si>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</si>
  <si>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</si>
  <si>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</si>
  <si>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</si>
  <si>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</si>
  <si>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</si>
  <si>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</si>
  <si>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</si>
  <si>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</si>
  <si>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</si>
  <si>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</si>
  <si>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</si>
  <si>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</si>
  <si>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</si>
  <si>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</si>
  <si>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</si>
  <si>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</si>
  <si>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</si>
  <si>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</si>
  <si>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</si>
  <si>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</si>
  <si>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</si>
  <si>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</si>
  <si>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</si>
  <si>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</si>
  <si>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</si>
  <si>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</si>
  <si>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</si>
  <si>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</si>
  <si>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</si>
  <si>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</si>
  <si>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</si>
  <si>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</si>
  <si>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</si>
  <si>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</si>
  <si>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</si>
  <si>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</si>
  <si>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</si>
  <si>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</si>
  <si>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</si>
  <si>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</si>
  <si>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</si>
  <si>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</si>
  <si>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</si>
  <si>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</si>
  <si>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</si>
  <si>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</si>
  <si>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</si>
  <si>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</si>
  <si>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</si>
  <si>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</si>
  <si>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</si>
  <si>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</si>
  <si>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</si>
  <si>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</si>
  <si>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</si>
  <si>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</si>
  <si>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</si>
  <si>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</si>
  <si>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</si>
  <si>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</si>
  <si>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</si>
  <si>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</si>
  <si>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</si>
  <si>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</si>
  <si>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</si>
  <si>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</si>
  <si>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</si>
  <si>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</si>
  <si>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</si>
  <si>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</si>
  <si>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</si>
  <si>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</si>
  <si>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</si>
  <si>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</si>
  <si>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</si>
  <si>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</si>
  <si>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</si>
  <si>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</si>
  <si>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</si>
  <si>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</si>
  <si>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</si>
  <si>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</si>
  <si>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</si>
  <si>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</si>
  <si>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</si>
  <si>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</si>
  <si>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</si>
  <si>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</si>
  <si>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</si>
  <si>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</si>
  <si>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</si>
  <si>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</si>
  <si>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</si>
  <si>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</si>
  <si>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</si>
  <si>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</si>
  <si>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</si>
  <si>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</si>
  <si>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</si>
  <si>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</si>
  <si>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</si>
  <si>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</si>
  <si>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</si>
  <si>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</si>
  <si>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</si>
  <si>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</si>
  <si>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</si>
  <si>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</si>
  <si>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</si>
  <si>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</si>
  <si>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</si>
  <si>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</si>
  <si>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</si>
  <si>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</si>
  <si>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</si>
  <si>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</si>
  <si>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</si>
  <si>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</si>
  <si>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</si>
  <si>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</si>
  <si>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</si>
  <si>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</si>
  <si>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</si>
  <si>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</si>
  <si>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</si>
  <si>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</si>
  <si>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</si>
  <si>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</si>
  <si>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</si>
  <si>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</si>
  <si>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</si>
  <si>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</si>
  <si>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</si>
  <si>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</si>
  <si>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</si>
  <si>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</si>
  <si>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</si>
  <si>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</si>
  <si>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</si>
  <si>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</si>
  <si>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</si>
  <si>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</si>
  <si>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</si>
  <si>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</si>
  <si>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</si>
  <si>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</si>
  <si>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</si>
  <si>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</si>
  <si>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</si>
  <si>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</si>
  <si>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</si>
  <si>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</si>
  <si>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</si>
  <si>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</si>
  <si>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</si>
  <si>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</si>
  <si>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</si>
  <si>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</si>
  <si>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</si>
  <si>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</si>
  <si>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</si>
  <si>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</si>
  <si>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</si>
  <si>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</si>
  <si>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</si>
  <si>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</si>
  <si>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</si>
  <si>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</si>
  <si>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</si>
  <si>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</si>
  <si>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</si>
  <si>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</si>
  <si>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</si>
  <si>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</si>
  <si>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</si>
  <si>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</si>
  <si>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</si>
  <si>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</si>
  <si>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</si>
  <si>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</si>
  <si>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</si>
  <si>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</si>
  <si>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</si>
  <si>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</si>
  <si>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</si>
  <si>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</si>
  <si>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</si>
  <si>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</si>
  <si>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</si>
  <si>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</si>
  <si>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</si>
  <si>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</si>
  <si>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</si>
  <si>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</si>
  <si>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</si>
  <si>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</si>
  <si>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</si>
  <si>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</si>
  <si>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</si>
  <si>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</si>
  <si>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</si>
  <si>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</si>
  <si>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</si>
  <si>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</si>
  <si>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</si>
  <si>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</si>
  <si>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</si>
  <si>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</si>
  <si>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</si>
  <si>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</si>
  <si>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</si>
  <si>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</si>
  <si>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</si>
  <si>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</si>
  <si>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</si>
  <si>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</si>
  <si>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</si>
  <si>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</si>
  <si>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</si>
  <si>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</si>
  <si>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</si>
  <si>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</si>
  <si>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</si>
  <si>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</si>
  <si>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</si>
  <si>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</si>
  <si>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</si>
  <si>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</si>
  <si>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</si>
  <si>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</si>
  <si>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</si>
  <si>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</si>
  <si>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</si>
  <si>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</si>
  <si>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</si>
  <si>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</si>
  <si>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</si>
  <si>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</si>
  <si>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</si>
  <si>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</si>
  <si>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</si>
  <si>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</si>
  <si>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</si>
  <si>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</si>
  <si>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</si>
  <si>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</si>
  <si>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</si>
  <si>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</si>
  <si>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</si>
  <si>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</si>
  <si>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</si>
  <si>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</si>
  <si>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</si>
  <si>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</si>
  <si>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</si>
  <si>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</si>
  <si>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</si>
  <si>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</si>
  <si>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</si>
  <si>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</si>
  <si>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</si>
  <si>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</si>
  <si>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</si>
  <si>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</si>
  <si>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</si>
  <si>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</si>
  <si>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</si>
  <si>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</si>
  <si>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</si>
  <si>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</si>
  <si>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</si>
  <si>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</si>
  <si>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</si>
  <si>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</si>
  <si>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</si>
  <si>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</si>
  <si>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</si>
  <si>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</si>
  <si>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</si>
  <si>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</si>
  <si>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</si>
  <si>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</si>
  <si>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</si>
  <si>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</si>
  <si>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</si>
  <si>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</si>
  <si>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</si>
  <si>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</si>
  <si>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</si>
  <si>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</si>
  <si>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</si>
  <si>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</si>
  <si>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</si>
  <si>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</si>
  <si>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</si>
  <si>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</si>
  <si>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</si>
  <si>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</si>
  <si>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</si>
  <si>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</si>
  <si>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</si>
  <si>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</si>
  <si>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</si>
  <si>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</si>
  <si>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</si>
  <si>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</si>
  <si>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</si>
  <si>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</si>
  <si>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</si>
  <si>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</si>
  <si>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</si>
  <si>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</si>
  <si>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</si>
  <si>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</si>
  <si>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</si>
  <si>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</si>
  <si>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</si>
  <si>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</si>
  <si>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</si>
  <si>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</si>
  <si>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</si>
  <si>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</si>
  <si>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</si>
  <si>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</si>
  <si>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</si>
  <si>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</si>
  <si>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</si>
  <si>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</si>
  <si>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</si>
  <si>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</si>
  <si>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</si>
  <si>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</si>
  <si>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</si>
  <si>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</si>
  <si>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</si>
  <si>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</si>
  <si>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</si>
  <si>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</si>
  <si>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</si>
  <si>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</si>
  <si>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</si>
  <si>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</si>
  <si>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</si>
  <si>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</si>
  <si>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</si>
  <si>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</si>
  <si>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</si>
  <si>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</si>
  <si>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</si>
  <si>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</si>
  <si>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</si>
  <si>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</si>
  <si>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</si>
  <si>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</si>
  <si>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</si>
  <si>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</si>
  <si>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</si>
  <si>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</si>
  <si>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</si>
  <si>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</si>
  <si>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</si>
  <si>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</si>
  <si>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</si>
  <si>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</si>
  <si>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</si>
  <si>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</si>
  <si>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</si>
  <si>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</si>
  <si>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</si>
  <si>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</si>
  <si>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</si>
  <si>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</si>
  <si>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</si>
  <si>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</si>
  <si>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</si>
  <si>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</si>
  <si>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</si>
  <si>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</si>
  <si>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</si>
  <si>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</si>
  <si>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</si>
  <si>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</si>
  <si>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</si>
  <si>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</si>
  <si>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</si>
  <si>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</si>
  <si>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</si>
  <si>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</si>
  <si>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</si>
  <si>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</si>
  <si>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</si>
  <si>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</si>
  <si>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</si>
  <si>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</si>
  <si>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</si>
  <si>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</si>
  <si>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</si>
  <si>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</si>
  <si>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</si>
  <si>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</si>
  <si>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</si>
  <si>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</si>
  <si>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</si>
  <si>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</si>
  <si>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</si>
  <si>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</si>
  <si>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</si>
  <si>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</si>
  <si>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</si>
  <si>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</si>
  <si>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</si>
  <si>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</si>
  <si>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</si>
  <si>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</si>
  <si>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</si>
  <si>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</si>
  <si>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</si>
  <si>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</si>
  <si>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</si>
  <si>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</si>
  <si>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</si>
  <si>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</si>
  <si>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</si>
  <si>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</si>
  <si>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</si>
  <si>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</si>
  <si>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</si>
  <si>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</si>
  <si>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</si>
  <si>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</si>
  <si>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</si>
  <si>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</si>
  <si>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</si>
  <si>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</si>
  <si>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</si>
  <si>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</si>
  <si>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</si>
  <si>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</si>
  <si>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</si>
  <si>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</si>
  <si>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</si>
  <si>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</si>
  <si>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</si>
  <si>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</si>
  <si>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</si>
  <si>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</si>
  <si>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</si>
  <si>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</si>
  <si>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</si>
  <si>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</si>
  <si>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</si>
  <si>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</si>
  <si>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</si>
  <si>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</si>
  <si>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</si>
  <si>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</si>
  <si>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</si>
  <si>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</si>
  <si>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</si>
  <si>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</si>
  <si>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</si>
  <si>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</si>
  <si>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</si>
  <si>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</si>
  <si>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</si>
  <si>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</si>
  <si>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</si>
  <si>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</si>
  <si>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</si>
  <si>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</si>
  <si>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</si>
  <si>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</si>
  <si>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</si>
  <si>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</si>
  <si>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</si>
  <si>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</si>
  <si>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</si>
  <si>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</si>
  <si>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</si>
  <si>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</si>
  <si>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</si>
  <si>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</si>
  <si>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</si>
  <si>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</si>
  <si>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</si>
  <si>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</si>
  <si>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</si>
  <si>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</si>
  <si>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</si>
  <si>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</si>
  <si>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</si>
  <si>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</si>
  <si>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</si>
  <si>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</si>
  <si>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</si>
  <si>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</si>
  <si>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</si>
  <si>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</si>
  <si>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</si>
  <si>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</si>
  <si>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</si>
  <si>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</si>
  <si>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</si>
  <si>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</si>
  <si>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</si>
  <si>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</si>
  <si>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</si>
  <si>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</si>
  <si>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</si>
  <si>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</si>
  <si>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</si>
  <si>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</si>
  <si>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</si>
  <si>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</si>
  <si>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</si>
  <si>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</si>
  <si>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</si>
  <si>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</si>
  <si>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</si>
  <si>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</si>
  <si>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</si>
  <si>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</si>
  <si>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</si>
  <si>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</si>
  <si>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</si>
  <si>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</si>
  <si>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</si>
  <si>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</si>
  <si>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</si>
  <si>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</si>
  <si>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</si>
  <si>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</si>
  <si>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</si>
  <si>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</si>
  <si>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</si>
  <si>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</si>
  <si>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</si>
  <si>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</si>
  <si>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</si>
  <si>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</si>
  <si>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</si>
  <si>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</si>
  <si>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</si>
  <si>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</si>
  <si>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</si>
  <si>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</si>
  <si>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</si>
  <si>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</si>
  <si>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</si>
  <si>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</si>
  <si>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</si>
  <si>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</si>
  <si>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</si>
  <si>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</si>
  <si>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</si>
  <si>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</si>
  <si>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</si>
  <si>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</si>
  <si>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</si>
  <si>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</si>
  <si>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</si>
  <si>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</si>
  <si>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</si>
  <si>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</si>
  <si>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</si>
  <si>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</si>
  <si>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</si>
  <si>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</si>
  <si>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</si>
  <si>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</si>
  <si>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</si>
  <si>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</si>
  <si>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</si>
  <si>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</si>
  <si>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</si>
  <si>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</si>
  <si>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</si>
  <si>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</si>
  <si>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</si>
  <si>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</si>
  <si>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</si>
  <si>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</si>
  <si>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</si>
  <si>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</si>
  <si>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</si>
  <si>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</si>
  <si>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</si>
  <si>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</si>
  <si>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</si>
  <si>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</si>
  <si>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</si>
  <si>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</si>
  <si>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</si>
  <si>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</si>
  <si>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</si>
  <si>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</si>
  <si>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</si>
  <si>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</si>
  <si>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</si>
  <si>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</si>
  <si>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</si>
  <si>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</si>
  <si>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</si>
  <si>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</si>
  <si>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</si>
  <si>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</si>
  <si>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</si>
  <si>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</si>
  <si>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</si>
  <si>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</si>
  <si>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</si>
  <si>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</si>
  <si>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</si>
  <si>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</si>
  <si>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</si>
  <si>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</si>
  <si>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</si>
  <si>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</si>
  <si>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</si>
  <si>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</si>
  <si>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</si>
  <si>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</si>
  <si>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</si>
  <si>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</si>
  <si>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</si>
  <si>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</si>
  <si>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</si>
  <si>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</si>
  <si>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</si>
  <si>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</si>
  <si>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</si>
  <si>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</si>
  <si>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</si>
  <si>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</si>
  <si>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</si>
  <si>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</si>
  <si>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</si>
  <si>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</si>
  <si>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</si>
  <si>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</si>
  <si>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</si>
  <si>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</si>
  <si>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</si>
  <si>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</si>
  <si>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</si>
  <si>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</si>
  <si>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</si>
  <si>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</si>
  <si>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</si>
  <si>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</si>
  <si>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</si>
  <si>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</si>
  <si>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</si>
  <si>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</si>
  <si>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</si>
  <si>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</si>
  <si>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</si>
  <si>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</si>
  <si>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</si>
  <si>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</si>
  <si>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</si>
  <si>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</si>
  <si>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</si>
  <si>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</si>
  <si>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</si>
  <si>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</si>
  <si>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</si>
  <si>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</si>
  <si>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</si>
  <si>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</si>
  <si>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</si>
  <si>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</si>
  <si>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</si>
  <si>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</si>
  <si>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</si>
  <si>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</si>
  <si>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</si>
  <si>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</si>
  <si>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</si>
  <si>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</si>
  <si>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</si>
  <si>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</si>
  <si>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</si>
  <si>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</si>
  <si>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</si>
  <si>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</si>
  <si>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</si>
  <si>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</si>
  <si>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</si>
  <si>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</si>
  <si>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</si>
  <si>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</si>
  <si>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</si>
  <si>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</si>
  <si>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</si>
  <si>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</si>
  <si>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</si>
  <si>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</si>
  <si>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</si>
  <si>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</si>
  <si>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</si>
  <si>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</si>
  <si>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</si>
  <si>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</si>
  <si>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</si>
  <si>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</si>
  <si>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</si>
  <si>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</si>
  <si>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</si>
  <si>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</si>
  <si>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</si>
  <si>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</si>
  <si>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</si>
  <si>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</si>
  <si>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</si>
  <si>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</si>
  <si>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</si>
  <si>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</si>
  <si>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</si>
  <si>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</si>
  <si>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</si>
  <si>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</si>
  <si>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</si>
  <si>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</si>
  <si>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</si>
  <si>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</si>
  <si>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</si>
  <si>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</si>
  <si>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</si>
  <si>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</si>
  <si>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</si>
  <si>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</si>
  <si>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</si>
  <si>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</si>
  <si>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</si>
  <si>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</si>
  <si>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</si>
  <si>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</si>
  <si>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</si>
  <si>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</si>
  <si>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</si>
  <si>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</si>
  <si>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</si>
  <si>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</si>
  <si>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</si>
  <si>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</si>
  <si>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</si>
  <si>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</si>
  <si>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</si>
  <si>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</si>
  <si>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</si>
  <si>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</si>
  <si>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</si>
  <si>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</si>
  <si>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</si>
  <si>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</si>
  <si>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</si>
  <si>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</si>
  <si>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</si>
  <si>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</si>
  <si>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</si>
  <si>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</si>
  <si>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</si>
  <si>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</si>
  <si>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</si>
  <si>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</si>
  <si>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</si>
  <si>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</si>
  <si>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</si>
  <si>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</si>
  <si>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</si>
  <si>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</si>
  <si>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</si>
  <si>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</si>
  <si>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</si>
  <si>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</si>
  <si>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</si>
  <si>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</si>
  <si>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</si>
  <si>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</si>
  <si>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</si>
  <si>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</si>
  <si>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</si>
  <si>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</si>
  <si>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</si>
  <si>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</si>
  <si>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</si>
  <si>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</si>
  <si>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</si>
  <si>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</si>
  <si>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</si>
  <si>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</si>
  <si>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</si>
  <si>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</si>
  <si>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</si>
  <si>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</si>
  <si>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</si>
  <si>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</si>
  <si>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</si>
  <si>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</si>
  <si>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</si>
  <si>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</si>
  <si>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</si>
  <si>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</si>
  <si>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</si>
  <si>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</si>
  <si>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</si>
  <si>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</si>
  <si>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</si>
  <si>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</si>
  <si>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</si>
  <si>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</si>
  <si>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</si>
  <si>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</si>
  <si>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</si>
  <si>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</si>
  <si>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</si>
  <si>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</si>
  <si>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</si>
  <si>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</si>
  <si>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</si>
  <si>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</si>
  <si>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</si>
  <si>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</si>
  <si>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</si>
  <si>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</si>
  <si>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</si>
  <si>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</si>
  <si>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</si>
  <si>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</si>
  <si>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</si>
  <si>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</si>
  <si>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</si>
  <si>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</si>
  <si>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</si>
  <si>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</si>
  <si>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</si>
  <si>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</si>
  <si>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</si>
  <si>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</si>
  <si>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</si>
  <si>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</si>
  <si>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</si>
  <si>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</si>
  <si>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</si>
  <si>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</si>
  <si>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</si>
  <si>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</si>
  <si>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</si>
  <si>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</si>
  <si>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</si>
  <si>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</si>
  <si>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</si>
  <si>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</si>
  <si>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</si>
  <si>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</si>
  <si>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</si>
  <si>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</si>
  <si>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</si>
  <si>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</si>
  <si>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</si>
  <si>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</si>
  <si>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</si>
  <si>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</si>
  <si>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</si>
  <si>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</si>
  <si>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</si>
  <si>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</si>
  <si>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</si>
  <si>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</si>
  <si>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</si>
  <si>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</si>
  <si>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</si>
  <si>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</si>
  <si>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</si>
  <si>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</si>
  <si>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</si>
  <si>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</si>
  <si>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</si>
  <si>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</si>
  <si>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</si>
  <si>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</si>
  <si>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</si>
  <si>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</si>
  <si>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</si>
  <si>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</si>
  <si>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</si>
  <si>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</si>
  <si>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</si>
  <si>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</si>
  <si>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</si>
  <si>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</si>
  <si>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</si>
  <si>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</si>
  <si>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</si>
  <si>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</si>
  <si>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</si>
  <si>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</si>
  <si>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</si>
  <si>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</si>
  <si>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</si>
  <si>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</si>
  <si>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</si>
  <si>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</si>
  <si>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</si>
  <si>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</si>
  <si>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</si>
  <si>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</si>
  <si>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</si>
  <si>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</si>
  <si>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</si>
  <si>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</si>
  <si>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</si>
  <si>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</si>
  <si>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</si>
  <si>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</si>
  <si>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</si>
  <si>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</si>
  <si>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</si>
  <si>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</si>
  <si>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</si>
  <si>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</si>
  <si>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</si>
  <si>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</si>
  <si>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</si>
  <si>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</si>
  <si>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</si>
  <si>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</si>
  <si>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</si>
  <si>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</si>
  <si>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</si>
  <si>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</si>
  <si>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</si>
  <si>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</si>
  <si>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</si>
  <si>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</si>
  <si>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</si>
  <si>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</si>
  <si>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</si>
  <si>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</si>
  <si>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</si>
  <si>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</si>
  <si>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</si>
  <si>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</si>
  <si>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</si>
  <si>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</si>
  <si>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</si>
  <si>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</si>
  <si>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</si>
  <si>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</si>
  <si>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</si>
  <si>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</si>
  <si>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</si>
  <si>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</si>
  <si>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</si>
  <si>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</si>
  <si>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</si>
  <si>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</si>
  <si>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</si>
  <si>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</si>
  <si>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</si>
  <si>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</si>
  <si>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</si>
  <si>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</si>
  <si>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</si>
  <si>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</si>
  <si>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</si>
  <si>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</si>
  <si>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</si>
  <si>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</si>
  <si>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</si>
  <si>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</si>
  <si>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</si>
  <si>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</si>
  <si>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</si>
  <si>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</si>
  <si>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</si>
  <si>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</si>
  <si>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</si>
  <si>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</si>
  <si>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</si>
  <si>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</si>
  <si>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</si>
  <si>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</si>
  <si>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</si>
  <si>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</si>
  <si>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</si>
  <si>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</si>
  <si>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</si>
  <si>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</si>
  <si>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</si>
  <si>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</si>
  <si>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</si>
  <si>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</si>
  <si>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</si>
  <si>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</si>
  <si>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</si>
  <si>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</si>
  <si>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</si>
  <si>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</si>
  <si>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</si>
  <si>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</si>
  <si>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</si>
  <si>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</si>
  <si>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</si>
  <si>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</si>
  <si>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</si>
  <si>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</si>
  <si>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</si>
  <si>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</si>
  <si>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</si>
  <si>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</si>
  <si>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</si>
  <si>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</si>
  <si>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</si>
  <si>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</si>
  <si>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</si>
  <si>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</si>
  <si>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</si>
  <si>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</si>
  <si>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</si>
  <si>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</si>
  <si>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</si>
  <si>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</si>
  <si>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</si>
  <si>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</si>
  <si>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</si>
  <si>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</si>
  <si>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</si>
  <si>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</si>
  <si>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</si>
  <si>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</si>
  <si>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</si>
  <si>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</si>
  <si>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</si>
  <si>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</si>
  <si>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</si>
  <si>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</si>
  <si>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</si>
  <si>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</si>
  <si>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</si>
  <si>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</si>
  <si>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</si>
  <si>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</si>
  <si>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</si>
  <si>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</si>
  <si>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</si>
  <si>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</si>
  <si>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</si>
  <si>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</si>
  <si>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</si>
  <si>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</si>
  <si>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</si>
  <si>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</si>
  <si>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</si>
  <si>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</si>
  <si>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</si>
  <si>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</si>
  <si>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</si>
  <si>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</si>
  <si>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</si>
  <si>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</si>
  <si>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</si>
  <si>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</si>
  <si>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</si>
  <si>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</si>
  <si>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</si>
  <si>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</si>
  <si>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</si>
  <si>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</si>
  <si>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</si>
  <si>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</si>
  <si>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</si>
  <si>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</si>
  <si>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</si>
  <si>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</si>
  <si>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</si>
  <si>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</si>
  <si>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</si>
  <si>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</si>
  <si>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</si>
  <si>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</si>
  <si>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</si>
  <si>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</si>
  <si>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</si>
  <si>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</si>
  <si>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</si>
  <si>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</si>
  <si>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</si>
  <si>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</si>
  <si>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</si>
  <si>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</si>
  <si>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</si>
  <si>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</si>
  <si>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</si>
  <si>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</si>
  <si>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</si>
  <si>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</si>
  <si>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</si>
  <si>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</si>
  <si>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</si>
  <si>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</si>
  <si>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</si>
  <si>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</si>
  <si>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</si>
  <si>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</si>
  <si>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</si>
  <si>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</si>
  <si>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</si>
  <si>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</si>
  <si>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</si>
  <si>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</si>
  <si>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</si>
  <si>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</si>
  <si>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</si>
  <si>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</si>
  <si>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</si>
  <si>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</si>
  <si>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</si>
  <si>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</si>
  <si>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</si>
  <si>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</si>
  <si>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</si>
  <si>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</si>
  <si>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</si>
  <si>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</si>
  <si>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</si>
  <si>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</si>
  <si>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</si>
  <si>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</si>
  <si>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</si>
  <si>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</si>
  <si>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</si>
  <si>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</si>
  <si>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</si>
  <si>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</si>
  <si>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</si>
  <si>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</si>
  <si>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</si>
  <si>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</si>
  <si>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</si>
  <si>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</si>
  <si>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</si>
  <si>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</si>
  <si>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</si>
  <si>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</si>
  <si>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</si>
  <si>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</si>
  <si>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</si>
  <si>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</si>
  <si>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</si>
  <si>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</si>
  <si>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</si>
  <si>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</si>
  <si>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</si>
  <si>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</si>
  <si>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</si>
  <si>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</si>
  <si>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</si>
  <si>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</si>
  <si>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</si>
  <si>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</si>
  <si>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</si>
  <si>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</si>
  <si>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</si>
  <si>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</si>
  <si>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</si>
  <si>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</si>
  <si>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</si>
  <si>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</si>
  <si>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</si>
  <si>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</si>
  <si>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</si>
  <si>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</si>
  <si>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</si>
  <si>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</si>
  <si>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</si>
  <si>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</si>
  <si>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</si>
  <si>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</si>
  <si>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</si>
  <si>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</si>
  <si>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</si>
  <si>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</si>
  <si>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</si>
  <si>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</si>
  <si>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</si>
  <si>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</si>
  <si>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</si>
  <si>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</si>
  <si>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</si>
  <si>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</si>
  <si>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</si>
  <si>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</si>
  <si>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</si>
  <si>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</si>
  <si>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</si>
  <si>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</si>
  <si>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</si>
  <si>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</si>
  <si>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</si>
  <si>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</si>
  <si>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</si>
  <si>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</si>
  <si>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</si>
  <si>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</si>
  <si>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</si>
  <si>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</si>
  <si>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</si>
  <si>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</si>
  <si>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</si>
  <si>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</si>
  <si>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</si>
  <si>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</si>
  <si>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</si>
  <si>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</si>
  <si>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</si>
  <si>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</si>
  <si>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</si>
  <si>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</si>
  <si>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</si>
  <si>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</si>
  <si>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</si>
  <si>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</si>
  <si>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</si>
  <si>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</si>
  <si>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</si>
  <si>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</si>
  <si>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</si>
  <si>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</si>
  <si>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</si>
  <si>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</si>
  <si>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</si>
  <si>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</si>
  <si>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</si>
  <si>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</si>
  <si>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</si>
  <si>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</si>
  <si>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</si>
  <si>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</si>
  <si>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</si>
  <si>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</si>
  <si>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</si>
  <si>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</si>
  <si>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</si>
  <si>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</si>
  <si>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</si>
  <si>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</si>
  <si>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</si>
  <si>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</si>
  <si>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</si>
  <si>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</si>
  <si>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</si>
  <si>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</si>
  <si>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</si>
  <si>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</si>
  <si>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</si>
  <si>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</si>
  <si>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</si>
  <si>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</si>
  <si>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</si>
  <si>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</si>
  <si>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</si>
  <si>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</si>
  <si>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</si>
  <si>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</si>
  <si>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</si>
  <si>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</si>
  <si>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</si>
  <si>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</si>
  <si>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</si>
  <si>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</si>
  <si>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</si>
  <si>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</si>
  <si>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</si>
  <si>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</si>
  <si>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</si>
  <si>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</si>
  <si>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</si>
  <si>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</si>
  <si>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</si>
  <si>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</si>
  <si>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</si>
  <si>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</si>
  <si>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</si>
  <si>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</si>
  <si>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</si>
  <si>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</si>
  <si>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</si>
  <si>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</si>
  <si>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</si>
  <si>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</si>
  <si>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</si>
  <si>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</si>
  <si>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</si>
  <si>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</si>
  <si>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</si>
  <si>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</si>
  <si>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</si>
  <si>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</si>
  <si>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</si>
  <si>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</si>
  <si>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</si>
  <si>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</si>
  <si>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</si>
  <si>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</si>
  <si>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</si>
  <si>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</si>
  <si>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</si>
  <si>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</si>
  <si>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</si>
  <si>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</si>
  <si>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</si>
  <si>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</si>
  <si>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</si>
  <si>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</si>
  <si>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</si>
  <si>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</si>
  <si>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</si>
  <si>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</si>
  <si>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</si>
  <si>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</si>
  <si>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</si>
  <si>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</si>
  <si>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</si>
  <si>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</si>
  <si>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</si>
  <si>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</si>
  <si>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</si>
  <si>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</si>
  <si>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</si>
  <si>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</si>
  <si>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</si>
  <si>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</si>
  <si>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</si>
  <si>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</si>
  <si>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</si>
  <si>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</si>
  <si>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</si>
  <si>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</si>
  <si>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</si>
  <si>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</si>
  <si>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</si>
  <si>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</si>
  <si>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</si>
  <si>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</si>
  <si>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</si>
  <si>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</si>
  <si>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</si>
  <si>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</si>
  <si>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</si>
  <si>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</si>
  <si>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</si>
  <si>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</si>
  <si>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</si>
  <si>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</si>
  <si>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</si>
  <si>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</si>
  <si>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</si>
  <si>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</si>
  <si>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</si>
  <si>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</si>
  <si>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</si>
  <si>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</si>
  <si>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</si>
  <si>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</si>
  <si>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</si>
  <si>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</si>
  <si>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</si>
  <si>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</si>
  <si>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</si>
  <si>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</si>
  <si>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</si>
  <si>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</si>
  <si>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</si>
  <si>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</si>
  <si>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</si>
  <si>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</si>
  <si>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</si>
  <si>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</si>
  <si>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</si>
  <si>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</si>
  <si>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</si>
  <si>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</si>
  <si>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</si>
  <si>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</si>
  <si>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</si>
  <si>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</si>
  <si>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</si>
  <si>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</si>
  <si>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</si>
  <si>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</si>
  <si>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</si>
  <si>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</si>
  <si>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</si>
  <si>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</si>
  <si>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</si>
  <si>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</si>
  <si>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</si>
  <si>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</si>
  <si>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</si>
  <si>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</si>
  <si>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</si>
  <si>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</si>
  <si>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</si>
  <si>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</si>
  <si>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</si>
  <si>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</si>
  <si>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</si>
  <si>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</si>
  <si>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</si>
  <si>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</si>
  <si>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</si>
  <si>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</si>
  <si>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</si>
  <si>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</si>
  <si>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</si>
  <si>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</si>
  <si>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</si>
  <si>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</si>
  <si>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</si>
  <si>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</si>
  <si>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</si>
  <si>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</si>
  <si>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</si>
  <si>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</si>
  <si>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</si>
  <si>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</si>
  <si>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</si>
  <si>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</si>
  <si>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</si>
  <si>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</si>
  <si>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</si>
  <si>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</si>
  <si>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</si>
  <si>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</si>
  <si>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</si>
  <si>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</si>
  <si>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</si>
  <si>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</si>
  <si>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</si>
  <si>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</si>
  <si>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</si>
  <si>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</si>
  <si>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</si>
  <si>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</si>
  <si>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</si>
  <si>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</si>
  <si>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</si>
  <si>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</si>
  <si>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</si>
  <si>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</si>
  <si>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</si>
  <si>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</si>
  <si>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</si>
  <si>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</si>
  <si>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</si>
  <si>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</si>
  <si>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</si>
  <si>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</si>
  <si>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</si>
  <si>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</si>
  <si>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</si>
  <si>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</si>
  <si>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</si>
  <si>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</si>
  <si>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</si>
  <si>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</si>
  <si>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</si>
  <si>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</si>
  <si>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</si>
  <si>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</si>
  <si>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</si>
  <si>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</si>
  <si>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</si>
  <si>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</si>
  <si>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</si>
  <si>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</si>
  <si>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</si>
  <si>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</si>
  <si>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</si>
  <si>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</si>
  <si>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</si>
  <si>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</si>
  <si>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</si>
  <si>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</si>
  <si>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</si>
  <si>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</si>
  <si>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</si>
  <si>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</si>
  <si>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</si>
  <si>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</si>
  <si>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</si>
  <si>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</si>
  <si>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</si>
  <si>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</si>
  <si>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</si>
  <si>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</si>
  <si>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</si>
  <si>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</si>
  <si>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</si>
  <si>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</si>
  <si>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</si>
  <si>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</si>
  <si>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</si>
  <si>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</si>
  <si>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</si>
  <si>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</si>
  <si>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</si>
  <si>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</si>
  <si>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</si>
  <si>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</si>
  <si>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</si>
  <si>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</si>
  <si>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</si>
  <si>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</si>
  <si>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</si>
  <si>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</si>
  <si>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</si>
  <si>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</si>
  <si>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</si>
  <si>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</si>
  <si>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</si>
  <si>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</si>
  <si>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</si>
  <si>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</si>
  <si>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</si>
  <si>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</si>
  <si>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</si>
  <si>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</si>
  <si>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</si>
  <si>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</si>
  <si>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</si>
  <si>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</si>
  <si>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</si>
  <si>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</si>
  <si>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</si>
  <si>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</si>
  <si>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</si>
  <si>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</si>
  <si>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</si>
  <si>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</si>
  <si>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</si>
  <si>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</si>
  <si>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</si>
  <si>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</si>
  <si>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</si>
  <si>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</si>
  <si>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</si>
  <si>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</si>
  <si>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</si>
  <si>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</si>
  <si>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</si>
  <si>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</si>
  <si>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</si>
  <si>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</si>
  <si>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</si>
  <si>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</si>
  <si>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</si>
  <si>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</si>
  <si>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</si>
  <si>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</si>
  <si>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</si>
  <si>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</si>
  <si>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</si>
  <si>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</si>
  <si>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</si>
  <si>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</si>
  <si>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</si>
  <si>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</si>
  <si>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</si>
  <si>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</si>
  <si>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</si>
  <si>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</si>
  <si>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</si>
  <si>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</si>
  <si>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</si>
  <si>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</si>
  <si>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</si>
  <si>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</si>
  <si>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</si>
  <si>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</si>
  <si>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</si>
  <si>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</si>
  <si>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</si>
  <si>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</si>
  <si>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</si>
  <si>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</si>
  <si>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</si>
  <si>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</si>
  <si>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</si>
  <si>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</si>
  <si>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</si>
  <si>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</si>
  <si>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</si>
  <si>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</si>
  <si>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</si>
  <si>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</si>
  <si>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</si>
  <si>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</si>
  <si>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</si>
  <si>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</si>
  <si>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</si>
  <si>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</si>
  <si>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</si>
  <si>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</si>
  <si>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</si>
  <si>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</si>
  <si>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</si>
  <si>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</si>
  <si>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</si>
  <si>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</si>
  <si>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</si>
  <si>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</si>
  <si>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</si>
  <si>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</si>
  <si>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</si>
  <si>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</si>
  <si>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</si>
  <si>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</si>
  <si>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</si>
  <si>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</si>
  <si>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</si>
  <si>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</si>
  <si>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</si>
  <si>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</si>
  <si>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</si>
  <si>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</si>
  <si>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</si>
  <si>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</si>
  <si>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</si>
  <si>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</si>
  <si>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</si>
  <si>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</si>
  <si>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</si>
  <si>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</si>
  <si>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</si>
  <si>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</si>
  <si>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</si>
  <si>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</si>
  <si>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</si>
  <si>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</si>
  <si>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</si>
  <si>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</si>
  <si>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</si>
  <si>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</si>
  <si>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</si>
  <si>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</si>
  <si>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</si>
  <si>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</si>
  <si>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</si>
  <si>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</si>
  <si>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</si>
  <si>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</si>
  <si>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</si>
  <si>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</si>
  <si>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</si>
  <si>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</si>
  <si>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</si>
  <si>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</si>
  <si>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</si>
  <si>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</si>
  <si>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</si>
  <si>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</si>
  <si>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</si>
  <si>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</si>
  <si>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</si>
  <si>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</si>
  <si>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</si>
  <si>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</si>
  <si>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</si>
  <si>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</si>
  <si>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</si>
  <si>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</si>
  <si>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</si>
  <si>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</si>
  <si>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</si>
  <si>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</si>
  <si>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</si>
  <si>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</si>
  <si>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</si>
  <si>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</si>
  <si>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</si>
  <si>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</si>
  <si>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</si>
  <si>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</si>
  <si>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</si>
  <si>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</si>
  <si>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</si>
  <si>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</si>
  <si>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</si>
  <si>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</si>
  <si>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</si>
  <si>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</si>
  <si>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</si>
  <si>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</si>
  <si>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</si>
  <si>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</si>
  <si>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</si>
  <si>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</si>
  <si>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</si>
  <si>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</si>
  <si>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</si>
  <si>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</si>
  <si>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</si>
  <si>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</si>
  <si>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</si>
  <si>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</si>
  <si>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</si>
  <si>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</si>
  <si>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</si>
  <si>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</si>
  <si>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</si>
  <si>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</si>
  <si>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</si>
  <si>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</si>
  <si>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</si>
  <si>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</si>
  <si>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</si>
  <si>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</si>
  <si>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</si>
  <si>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</si>
  <si>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</si>
  <si>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</si>
  <si>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</si>
  <si>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</si>
  <si>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</si>
  <si>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</si>
  <si>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</si>
  <si>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</si>
  <si>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</si>
  <si>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</si>
  <si>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</si>
  <si>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</si>
  <si>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</si>
  <si>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</si>
  <si>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</si>
  <si>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</si>
  <si>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</si>
  <si>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</si>
  <si>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</si>
  <si>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</si>
  <si>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</si>
  <si>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</si>
  <si>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</si>
  <si>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</si>
  <si>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</si>
  <si>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</si>
  <si>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</si>
  <si>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</si>
  <si>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</si>
  <si>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</si>
  <si>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</si>
  <si>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</si>
  <si>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</si>
  <si>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</si>
  <si>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</si>
  <si>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</si>
  <si>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</si>
  <si>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</si>
  <si>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</si>
  <si>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</si>
  <si>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</si>
  <si>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</si>
  <si>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</si>
  <si>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</si>
  <si>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</si>
  <si>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</si>
  <si>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</si>
  <si>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</si>
  <si>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</si>
  <si>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</si>
  <si>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</si>
  <si>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</si>
  <si>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</si>
  <si>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</si>
  <si>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</si>
  <si>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</si>
  <si>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</si>
  <si>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</si>
  <si>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</si>
  <si>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</si>
  <si>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</si>
  <si>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</si>
  <si>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</si>
  <si>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</si>
  <si>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</si>
  <si>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</si>
  <si>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</si>
  <si>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</si>
  <si>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</si>
  <si>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</si>
  <si>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</si>
  <si>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</si>
  <si>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</si>
  <si>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</si>
  <si>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</si>
  <si>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</si>
  <si>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</si>
  <si>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</si>
  <si>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</si>
  <si>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</si>
  <si>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</si>
  <si>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</si>
  <si>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</si>
  <si>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</si>
  <si>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</si>
  <si>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</si>
  <si>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</si>
  <si>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</si>
  <si>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</si>
  <si>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</si>
  <si>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</si>
  <si>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</si>
  <si>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</si>
  <si>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</si>
  <si>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</si>
  <si>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</si>
  <si>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</si>
  <si>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</si>
  <si>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</si>
  <si>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</si>
  <si>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</si>
  <si>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</si>
  <si>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</si>
  <si>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</si>
  <si>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</si>
  <si>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</si>
  <si>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</si>
  <si>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</si>
  <si>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</si>
  <si>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</si>
  <si>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</si>
  <si>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</si>
  <si>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</si>
  <si>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</si>
  <si>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</si>
  <si>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</si>
  <si>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</si>
  <si>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</si>
  <si>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</si>
  <si>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</si>
  <si>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</si>
  <si>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</si>
  <si>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</si>
  <si>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</si>
  <si>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</si>
  <si>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</si>
  <si>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</si>
  <si>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</si>
  <si>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</si>
  <si>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</si>
  <si>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</si>
  <si>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</si>
  <si>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</si>
  <si>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</si>
  <si>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</si>
  <si>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</si>
  <si>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</si>
  <si>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</si>
  <si>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</si>
  <si>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</si>
  <si>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</si>
  <si>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</si>
  <si>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</si>
  <si>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</si>
  <si>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</si>
  <si>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</si>
  <si>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</si>
  <si>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</si>
  <si>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</si>
  <si>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</si>
  <si>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</si>
  <si>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</si>
  <si>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</si>
  <si>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</si>
  <si>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</si>
  <si>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</si>
  <si>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</si>
  <si>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</si>
  <si>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</si>
  <si>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</si>
  <si>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</si>
  <si>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</si>
  <si>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</si>
  <si>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</si>
  <si>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</si>
  <si>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</si>
  <si>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</si>
  <si>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</si>
  <si>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</si>
  <si>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</si>
  <si>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</si>
  <si>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</si>
  <si>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</si>
  <si>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</si>
  <si>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</si>
  <si>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</si>
  <si>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</si>
  <si>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</si>
  <si>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</si>
  <si>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</si>
  <si>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</si>
  <si>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</si>
  <si>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</si>
  <si>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</si>
  <si>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</si>
  <si>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</si>
  <si>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</si>
  <si>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</si>
  <si>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</si>
  <si>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</si>
  <si>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</si>
  <si>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</si>
  <si>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</si>
  <si>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</si>
  <si>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</si>
  <si>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</si>
  <si>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</si>
  <si>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</si>
  <si>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</si>
  <si>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</si>
  <si>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</si>
  <si>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</si>
  <si>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</si>
  <si>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</si>
  <si>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</si>
  <si>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</si>
  <si>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</si>
  <si>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</si>
  <si>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</si>
  <si>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</si>
  <si>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</si>
  <si>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</si>
  <si>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</si>
  <si>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</si>
  <si>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</si>
  <si>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</si>
  <si>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</si>
  <si>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</si>
  <si>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</si>
  <si>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</si>
  <si>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</si>
  <si>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</si>
  <si>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</si>
  <si>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</si>
  <si>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</si>
  <si>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</si>
  <si>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</si>
  <si>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</si>
  <si>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</si>
  <si>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</si>
  <si>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</si>
  <si>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</si>
  <si>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</si>
  <si>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</si>
  <si>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</si>
  <si>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</si>
  <si>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</si>
  <si>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</si>
  <si>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</si>
  <si>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</si>
  <si>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</si>
  <si>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</si>
  <si>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</si>
  <si>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</si>
  <si>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</si>
  <si>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</si>
  <si>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</si>
  <si>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</si>
  <si>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</si>
  <si>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</si>
  <si>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</si>
  <si>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</si>
  <si>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</si>
  <si>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</si>
  <si>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</si>
  <si>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</si>
  <si>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</si>
  <si>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</si>
  <si>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</si>
  <si>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</si>
  <si>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</si>
  <si>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</si>
  <si>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</si>
  <si>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</si>
  <si>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</si>
  <si>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</si>
  <si>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</si>
  <si>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</si>
  <si>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</si>
  <si>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</si>
  <si>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</si>
  <si>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</si>
  <si>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</si>
  <si>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</si>
  <si>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</si>
  <si>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</si>
  <si>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</si>
  <si>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</si>
  <si>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</si>
  <si>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</si>
  <si>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</si>
  <si>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</si>
  <si>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</si>
  <si>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</si>
  <si>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</si>
  <si>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</si>
  <si>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</si>
  <si>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</si>
  <si>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</si>
  <si>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</si>
  <si>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</si>
  <si>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</si>
  <si>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</si>
  <si>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</si>
  <si>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</si>
  <si>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</si>
  <si>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</si>
  <si>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</si>
  <si>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</si>
  <si>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</si>
  <si>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</si>
  <si>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</si>
  <si>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</si>
  <si>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</si>
  <si>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</si>
  <si>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</si>
  <si>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</si>
  <si>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</si>
  <si>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</si>
  <si>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</si>
  <si>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</si>
  <si>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</si>
  <si>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</si>
  <si>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</si>
  <si>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</si>
  <si>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</si>
  <si>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</si>
  <si>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</si>
  <si>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</si>
  <si>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</si>
  <si>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</si>
  <si>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</si>
  <si>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</si>
  <si>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</si>
  <si>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</si>
  <si>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</si>
  <si>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</si>
  <si>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</si>
  <si>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</si>
  <si>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</si>
  <si>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</si>
  <si>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</si>
  <si>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</si>
  <si>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</si>
  <si>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</si>
  <si>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</si>
  <si>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</si>
  <si>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</si>
  <si>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</si>
  <si>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</si>
  <si>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</si>
  <si>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</si>
  <si>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</si>
  <si>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</si>
  <si>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</si>
  <si>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</si>
  <si>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</si>
  <si>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</si>
  <si>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</si>
  <si>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</si>
  <si>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</si>
  <si>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</si>
  <si>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</si>
  <si>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</si>
  <si>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</si>
  <si>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</si>
  <si>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</si>
  <si>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</si>
  <si>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</si>
  <si>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</si>
  <si>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</si>
  <si>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</si>
  <si>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</si>
  <si>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</si>
  <si>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</si>
  <si>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</si>
  <si>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</si>
  <si>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</si>
  <si>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</si>
  <si>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</si>
  <si>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</si>
  <si>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</si>
  <si>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</si>
  <si>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</si>
  <si>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</si>
  <si>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</si>
  <si>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</si>
  <si>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</si>
  <si>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</si>
  <si>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</si>
  <si>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</si>
  <si>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</si>
  <si>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</si>
  <si>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</si>
  <si>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</si>
  <si>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</si>
  <si>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</si>
  <si>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</si>
  <si>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</si>
  <si>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</si>
  <si>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</si>
  <si>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</si>
  <si>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</si>
  <si>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</si>
  <si>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</si>
  <si>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</si>
  <si>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</si>
  <si>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</si>
  <si>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</si>
  <si>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</si>
  <si>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</si>
  <si>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</si>
  <si>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</si>
  <si>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</si>
  <si>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</si>
  <si>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</si>
  <si>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</si>
  <si>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</si>
  <si>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</si>
  <si>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</si>
  <si>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</si>
  <si>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</si>
  <si>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</si>
  <si>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</si>
  <si>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</si>
  <si>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</si>
  <si>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</si>
  <si>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</si>
  <si>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</si>
  <si>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</si>
  <si>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</si>
  <si>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</si>
  <si>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</si>
  <si>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</si>
  <si>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</si>
  <si>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</si>
  <si>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</si>
  <si>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</si>
  <si>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</si>
  <si>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</si>
  <si>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</si>
  <si>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</si>
  <si>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</si>
  <si>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</si>
  <si>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</si>
  <si>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</si>
  <si>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</si>
  <si>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</si>
  <si>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</si>
  <si>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</si>
  <si>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</si>
  <si>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</si>
  <si>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</si>
  <si>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</si>
  <si>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</si>
  <si>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</si>
  <si>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</si>
  <si>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</si>
  <si>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</si>
  <si>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</si>
  <si>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</si>
  <si>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</si>
  <si>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</si>
  <si>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</si>
  <si>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</si>
  <si>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</si>
  <si>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</si>
  <si>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</si>
  <si>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</si>
  <si>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</si>
  <si>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</si>
  <si>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</si>
  <si>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</si>
  <si>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</si>
  <si>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</si>
  <si>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</si>
  <si>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</si>
  <si>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</si>
  <si>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</si>
  <si>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</si>
  <si>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</si>
  <si>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</si>
  <si>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</si>
  <si>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</si>
  <si>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</si>
  <si>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</si>
  <si>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</si>
  <si>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</si>
  <si>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</si>
  <si>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</si>
  <si>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</si>
  <si>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</si>
  <si>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</si>
  <si>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</si>
  <si>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</si>
  <si>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</si>
  <si>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</si>
  <si>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</si>
  <si>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</si>
  <si>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</si>
  <si>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</si>
  <si>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</si>
  <si>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</si>
  <si>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</si>
  <si>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</si>
  <si>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</si>
  <si>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</si>
  <si>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</si>
  <si>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</si>
  <si>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</si>
  <si>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</si>
  <si>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</si>
  <si>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</si>
  <si>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</si>
  <si>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</si>
  <si>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</si>
  <si>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</si>
  <si>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</si>
  <si>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</si>
  <si>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</si>
  <si>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</si>
  <si>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</si>
  <si>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</si>
  <si>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</si>
  <si>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</si>
  <si>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</si>
  <si>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</si>
  <si>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</si>
  <si>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</si>
  <si>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</si>
  <si>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</si>
  <si>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</si>
  <si>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</si>
  <si>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</si>
  <si>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</si>
  <si>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</si>
  <si>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</si>
  <si>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</si>
  <si>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</si>
  <si>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</si>
  <si>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</si>
  <si>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</si>
  <si>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</si>
  <si>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</si>
  <si>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</si>
  <si>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</si>
  <si>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</si>
  <si>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</si>
  <si>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</si>
  <si>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</si>
  <si>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</si>
  <si>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</si>
  <si>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</si>
  <si>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</si>
  <si>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</si>
  <si>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</si>
  <si>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</si>
  <si>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</si>
  <si>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</si>
  <si>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</si>
  <si>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</si>
  <si>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</si>
  <si>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</si>
  <si>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</si>
  <si>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</si>
  <si>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</si>
  <si>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</si>
  <si>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</si>
  <si>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</si>
  <si>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</si>
  <si>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</si>
  <si>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</si>
  <si>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</si>
  <si>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</si>
  <si>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</si>
  <si>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</si>
  <si>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</si>
  <si>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</si>
  <si>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</si>
  <si>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</si>
  <si>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</si>
  <si>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</si>
  <si>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</si>
  <si>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</si>
  <si>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</si>
  <si>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</si>
  <si>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</si>
  <si>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</si>
  <si>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</si>
  <si>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</si>
  <si>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</si>
  <si>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</si>
  <si>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</si>
  <si>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</si>
  <si>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</si>
  <si>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</si>
  <si>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</si>
  <si>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</si>
  <si>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</si>
  <si>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</si>
  <si>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</si>
  <si>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</si>
  <si>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</si>
  <si>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</si>
  <si>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</si>
  <si>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</si>
  <si>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</si>
  <si>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</si>
  <si>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</si>
  <si>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</si>
  <si>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</si>
  <si>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</si>
  <si>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</si>
  <si>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</si>
  <si>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</si>
  <si>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</si>
  <si>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</si>
  <si>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</si>
  <si>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</si>
  <si>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</si>
  <si>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</si>
  <si>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</si>
  <si>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</si>
  <si>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</si>
  <si>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</si>
  <si>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</si>
  <si>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</si>
  <si>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</si>
  <si>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</si>
  <si>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</si>
  <si>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</si>
  <si>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</si>
  <si>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</si>
  <si>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</si>
  <si>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</si>
  <si>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</si>
  <si>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</si>
  <si>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</si>
  <si>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</si>
  <si>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</si>
  <si>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</si>
  <si>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</si>
  <si>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</si>
  <si>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</si>
  <si>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</si>
  <si>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</si>
  <si>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</si>
  <si>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</si>
  <si>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</si>
  <si>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</si>
  <si>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</si>
  <si>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</si>
  <si>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</si>
  <si>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</si>
  <si>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</si>
  <si>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</si>
  <si>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</si>
  <si>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</si>
  <si>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</si>
  <si>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</si>
  <si>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</si>
  <si>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</si>
  <si>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</si>
  <si>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</si>
  <si>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</si>
  <si>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</si>
  <si>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</si>
  <si>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</si>
  <si>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</si>
  <si>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</si>
  <si>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</si>
  <si>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</si>
  <si>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</si>
  <si>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</si>
  <si>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</si>
  <si>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</si>
  <si>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</si>
  <si>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</si>
  <si>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</si>
  <si>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</si>
  <si>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</si>
  <si>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</si>
  <si>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</si>
  <si>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</si>
  <si>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</si>
  <si>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</si>
  <si>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</si>
  <si>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</si>
  <si>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</si>
  <si>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</si>
  <si>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</si>
  <si>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</si>
  <si>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</si>
  <si>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</si>
  <si>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</si>
  <si>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</si>
  <si>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</si>
  <si>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</si>
  <si>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</si>
  <si>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</si>
  <si>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</si>
  <si>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</si>
  <si>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</si>
  <si>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</si>
  <si>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</si>
  <si>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</si>
  <si>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</si>
  <si>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</si>
  <si>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</si>
  <si>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</si>
  <si>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</si>
  <si>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</si>
  <si>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</si>
  <si>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</si>
  <si>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</si>
  <si>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</si>
  <si>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</si>
  <si>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</si>
  <si>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</si>
  <si>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</si>
  <si>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</si>
  <si>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</si>
  <si>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</si>
  <si>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</si>
  <si>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</si>
  <si>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</si>
  <si>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</si>
  <si>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</si>
  <si>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</si>
  <si>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</si>
  <si>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</si>
  <si>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</si>
  <si>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</si>
  <si>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</si>
  <si>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</si>
  <si>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</si>
  <si>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</si>
  <si>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</si>
  <si>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</si>
  <si>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</si>
  <si>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</si>
  <si>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</si>
  <si>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</si>
  <si>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</si>
  <si>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</si>
  <si>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</si>
  <si>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</si>
  <si>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</si>
  <si>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</si>
  <si>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</si>
  <si>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</si>
  <si>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</si>
  <si>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</si>
  <si>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</si>
  <si>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</si>
  <si>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</si>
  <si>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</si>
  <si>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</si>
  <si>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</si>
  <si>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</si>
  <si>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</si>
  <si>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</si>
  <si>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</si>
  <si>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</si>
  <si>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</si>
  <si>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</si>
  <si>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</si>
  <si>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</si>
  <si>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</si>
  <si>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</si>
  <si>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</si>
  <si>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</si>
  <si>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</si>
  <si>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</si>
  <si>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</si>
  <si>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</si>
  <si>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</si>
  <si>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</si>
  <si>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</si>
  <si>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</si>
  <si>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</si>
  <si>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</si>
  <si>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</si>
  <si>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</si>
  <si>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</si>
  <si>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</si>
  <si>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</si>
  <si>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</si>
  <si>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</si>
  <si>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</si>
  <si>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</si>
  <si>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</si>
  <si>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</si>
  <si>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</si>
  <si>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</si>
  <si>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</si>
  <si>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</si>
  <si>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</si>
  <si>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</si>
  <si>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</si>
  <si>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</si>
  <si>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</si>
  <si>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</si>
  <si>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</si>
  <si>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</si>
  <si>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</si>
  <si>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</si>
  <si>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</si>
  <si>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</si>
  <si>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</si>
  <si>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</si>
  <si>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</si>
  <si>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</si>
  <si>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</si>
  <si>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</si>
  <si>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</si>
  <si>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</si>
  <si>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</si>
  <si>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</si>
  <si>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</si>
  <si>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</si>
  <si>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</si>
  <si>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</si>
  <si>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</si>
  <si>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</si>
  <si>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</si>
  <si>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</si>
  <si>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</si>
  <si>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</si>
  <si>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</si>
  <si>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</si>
  <si>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</si>
  <si>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</si>
  <si>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</si>
  <si>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</si>
  <si>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</si>
  <si>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</si>
  <si>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</si>
  <si>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</si>
  <si>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</si>
  <si>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</si>
  <si>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</si>
  <si>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</si>
  <si>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</si>
  <si>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</si>
  <si>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</si>
  <si>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</si>
  <si>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</si>
  <si>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</si>
  <si>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</si>
  <si>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</si>
  <si>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</si>
  <si>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</si>
  <si>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</si>
  <si>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</si>
  <si>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</si>
  <si>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</si>
  <si>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</si>
  <si>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</si>
  <si>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</si>
  <si>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</si>
  <si>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</si>
  <si>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</si>
  <si>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</si>
  <si>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</si>
  <si>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</si>
  <si>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</si>
  <si>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</si>
  <si>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</si>
  <si>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</si>
  <si>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</si>
  <si>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</si>
  <si>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</si>
  <si>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</si>
  <si>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</si>
  <si>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</si>
  <si>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</si>
  <si>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</si>
  <si>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</si>
  <si>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</si>
  <si>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</si>
  <si>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</si>
  <si>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</si>
  <si>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</si>
  <si>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</si>
  <si>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</si>
  <si>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</si>
  <si>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</si>
  <si>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</si>
  <si>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</si>
  <si>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</si>
  <si>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</si>
  <si>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</si>
  <si>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</si>
  <si>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</si>
  <si>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</si>
  <si>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</si>
  <si>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</si>
  <si>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</si>
  <si>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</si>
  <si>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</si>
  <si>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</si>
  <si>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</si>
  <si>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</si>
  <si>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</si>
  <si>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</si>
  <si>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</si>
  <si>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</si>
  <si>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</si>
  <si>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</si>
  <si>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</si>
  <si>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</si>
  <si>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</si>
  <si>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</si>
  <si>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</si>
  <si>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</si>
  <si>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</si>
  <si>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</si>
  <si>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</si>
  <si>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</si>
  <si>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</si>
  <si>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</si>
  <si>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</si>
  <si>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</si>
  <si>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</si>
  <si>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</si>
  <si>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</si>
  <si>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</si>
  <si>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</si>
  <si>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</si>
  <si>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</si>
  <si>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</si>
  <si>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</si>
  <si>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</si>
  <si>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</si>
  <si>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</si>
  <si>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</si>
  <si>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</si>
  <si>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</si>
  <si>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</si>
  <si>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</si>
  <si>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</si>
  <si>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</si>
  <si>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</si>
  <si>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</si>
  <si>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</si>
  <si>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</si>
  <si>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</si>
  <si>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</si>
  <si>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</si>
  <si>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</si>
  <si>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</si>
  <si>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</si>
  <si>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</si>
  <si>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</si>
  <si>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</si>
  <si>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</si>
  <si>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</si>
  <si>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</si>
  <si>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</si>
  <si>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</si>
  <si>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</si>
  <si>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</si>
  <si>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</si>
  <si>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</si>
  <si>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</si>
  <si>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</si>
  <si>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</si>
  <si>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</si>
  <si>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</si>
  <si>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</si>
  <si>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</si>
  <si>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</si>
  <si>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</si>
  <si>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</si>
  <si>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</si>
  <si>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</si>
  <si>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</si>
  <si>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</si>
  <si>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</si>
  <si>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</si>
  <si>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</si>
  <si>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</si>
  <si>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</si>
  <si>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</si>
  <si>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</si>
  <si>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</si>
  <si>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</si>
  <si>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</si>
  <si>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</si>
  <si>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</si>
  <si>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</si>
  <si>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</si>
  <si>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</si>
  <si>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</si>
  <si>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</si>
  <si>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</si>
  <si>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</si>
  <si>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</si>
  <si>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</si>
  <si>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</si>
  <si>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</si>
  <si>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</si>
  <si>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</si>
  <si>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</si>
  <si>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</si>
  <si>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</si>
  <si>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</si>
  <si>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</si>
  <si>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</si>
  <si>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</si>
  <si>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</si>
  <si>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</si>
  <si>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</si>
  <si>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</si>
  <si>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</si>
  <si>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</si>
  <si>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</si>
  <si>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</si>
  <si>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</si>
  <si>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</si>
  <si>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</si>
  <si>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</si>
  <si>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</si>
  <si>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</si>
  <si>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</si>
  <si>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</si>
  <si>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</si>
  <si>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</si>
  <si>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</si>
  <si>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</si>
  <si>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</si>
  <si>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</si>
  <si>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</si>
  <si>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</si>
  <si>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</si>
  <si>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</si>
  <si>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</si>
  <si>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</si>
  <si>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</si>
  <si>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</si>
  <si>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</si>
  <si>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</si>
  <si>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</si>
  <si>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</si>
  <si>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</si>
  <si>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</si>
  <si>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</si>
  <si>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</si>
  <si>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</si>
  <si>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</si>
  <si>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</si>
  <si>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</si>
  <si>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</si>
  <si>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</si>
  <si>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</si>
  <si>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</si>
  <si>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</si>
  <si>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</si>
  <si>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</si>
  <si>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</si>
  <si>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</si>
  <si>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</si>
  <si>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</si>
  <si>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</si>
  <si>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</si>
  <si>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</si>
  <si>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</si>
  <si>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</si>
  <si>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</si>
  <si>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</si>
  <si>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</si>
  <si>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</si>
  <si>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</si>
  <si>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</si>
  <si>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</si>
  <si>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</si>
  <si>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</si>
  <si>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</si>
  <si>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</si>
  <si>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</si>
  <si>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</si>
  <si>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</si>
  <si>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</si>
  <si>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</si>
  <si>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</si>
  <si>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</si>
  <si>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</si>
  <si>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</si>
  <si>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</si>
  <si>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</si>
  <si>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</si>
  <si>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</si>
  <si>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</si>
  <si>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</si>
  <si>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</si>
  <si>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</si>
  <si>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</si>
  <si>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</si>
  <si>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</si>
  <si>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</si>
  <si>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</si>
  <si>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</si>
  <si>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</si>
  <si>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</si>
  <si>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</si>
  <si>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</si>
  <si>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</si>
  <si>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</si>
  <si>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</si>
  <si>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</si>
  <si>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</si>
  <si>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</si>
  <si>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</si>
  <si>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</si>
  <si>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</si>
  <si>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</si>
  <si>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</si>
  <si>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</si>
  <si>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</si>
  <si>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</si>
  <si>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</si>
  <si>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</si>
  <si>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</si>
  <si>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</si>
  <si>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</si>
  <si>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</si>
  <si>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</si>
  <si>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</si>
  <si>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</si>
  <si>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</si>
  <si>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</si>
  <si>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</si>
  <si>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</si>
  <si>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</si>
  <si>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</si>
  <si>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</si>
  <si>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</si>
  <si>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</si>
  <si>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</si>
  <si>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</si>
  <si>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</si>
  <si>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</si>
  <si>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</si>
  <si>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</si>
  <si>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</si>
  <si>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</si>
  <si>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</si>
  <si>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</si>
  <si>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</si>
  <si>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</si>
  <si>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</si>
  <si>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</si>
  <si>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</si>
  <si>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</si>
  <si>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</si>
  <si>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</si>
  <si>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</si>
  <si>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</si>
  <si>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</si>
  <si>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</si>
  <si>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</si>
  <si>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</si>
  <si>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</si>
  <si>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</si>
  <si>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</si>
  <si>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</si>
  <si>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</si>
  <si>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</si>
  <si>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</si>
  <si>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</si>
  <si>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</si>
  <si>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</si>
  <si>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</si>
  <si>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</si>
  <si>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</si>
  <si>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</si>
  <si>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</si>
  <si>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</si>
  <si>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</si>
  <si>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</si>
  <si>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</si>
  <si>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</si>
  <si>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</si>
  <si>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</si>
  <si>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</si>
  <si>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</si>
  <si>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</si>
  <si>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</si>
  <si>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</si>
  <si>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</si>
  <si>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</si>
  <si>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</si>
  <si>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</si>
  <si>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</si>
  <si>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</si>
  <si>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</si>
  <si>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</si>
  <si>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</si>
  <si>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</si>
  <si>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</si>
  <si>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</si>
  <si>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</si>
  <si>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</si>
  <si>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</si>
  <si>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</si>
  <si>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</si>
  <si>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</si>
  <si>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</si>
  <si>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</si>
  <si>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</si>
  <si>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</si>
  <si>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</si>
  <si>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</si>
  <si>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</si>
  <si>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</si>
  <si>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</si>
  <si>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</si>
  <si>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</si>
  <si>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</si>
  <si>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</si>
  <si>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</si>
  <si>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</si>
  <si>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</si>
  <si>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</si>
  <si>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</si>
  <si>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</si>
  <si>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</si>
  <si>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</si>
  <si>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</si>
  <si>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</si>
  <si>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</si>
  <si>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</si>
  <si>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</si>
  <si>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</si>
  <si>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</si>
  <si>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</si>
  <si>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</si>
  <si>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</si>
  <si>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</si>
  <si>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</si>
  <si>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</si>
  <si>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</si>
  <si>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</si>
  <si>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</si>
  <si>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</si>
  <si>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</si>
  <si>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</si>
  <si>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</si>
  <si>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</si>
  <si>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</si>
  <si>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</si>
  <si>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</si>
  <si>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</si>
  <si>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</si>
  <si>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</si>
  <si>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</si>
  <si>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</si>
  <si>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</si>
  <si>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</si>
  <si>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</si>
  <si>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</si>
  <si>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</si>
  <si>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</si>
  <si>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</si>
  <si>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</si>
  <si>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</si>
  <si>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</si>
  <si>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</si>
  <si>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</si>
  <si>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</si>
  <si>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</si>
  <si>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</si>
  <si>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</si>
  <si>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</si>
  <si>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</si>
  <si>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</si>
  <si>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</si>
  <si>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</si>
  <si>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</si>
  <si>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</si>
  <si>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</si>
  <si>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</si>
  <si>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</si>
  <si>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</si>
  <si>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</si>
  <si>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</si>
  <si>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</si>
  <si>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</si>
  <si>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</si>
  <si>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</si>
  <si>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</si>
  <si>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</si>
  <si>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</si>
  <si>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</si>
  <si>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</si>
  <si>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</si>
  <si>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</si>
  <si>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</si>
  <si>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</si>
  <si>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</si>
  <si>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</si>
  <si>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</si>
  <si>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</si>
  <si>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</si>
  <si>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</si>
  <si>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</si>
  <si>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</si>
  <si>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</si>
  <si>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</si>
  <si>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</si>
  <si>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</si>
  <si>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</si>
  <si>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</si>
  <si>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</si>
  <si>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</si>
  <si>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</si>
  <si>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</si>
  <si>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</si>
  <si>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</si>
  <si>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</si>
  <si>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</si>
  <si>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</si>
  <si>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</si>
  <si>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</si>
  <si>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</si>
  <si>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</si>
  <si>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</si>
  <si>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</si>
  <si>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</si>
  <si>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</si>
  <si>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</si>
  <si>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</si>
  <si>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</si>
  <si>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</si>
  <si>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</si>
  <si>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</si>
  <si>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</si>
  <si>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</si>
  <si>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</si>
  <si>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</si>
  <si>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</si>
  <si>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</si>
  <si>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</si>
  <si>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</si>
  <si>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</si>
  <si>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</si>
  <si>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</si>
  <si>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</si>
  <si>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</si>
  <si>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</si>
  <si>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</si>
  <si>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</si>
  <si>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</si>
  <si>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</si>
  <si>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</si>
  <si>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</si>
  <si>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</si>
  <si>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</si>
  <si>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</si>
  <si>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</si>
  <si>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</si>
  <si>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</si>
  <si>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</si>
  <si>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</si>
  <si>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</si>
  <si>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</si>
  <si>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</si>
  <si>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</si>
  <si>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</si>
  <si>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</si>
  <si>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</si>
  <si>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</si>
  <si>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</si>
  <si>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</si>
  <si>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</si>
  <si>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</si>
  <si>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</si>
  <si>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</si>
  <si>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</si>
  <si>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</si>
  <si>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</si>
  <si>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</si>
  <si>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</si>
  <si>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</si>
  <si>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</si>
  <si>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</si>
  <si>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</si>
  <si>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</si>
  <si>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</si>
  <si>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</si>
  <si>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</si>
  <si>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</si>
  <si>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</si>
  <si>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</si>
  <si>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</si>
  <si>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</si>
  <si>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</si>
  <si>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</si>
  <si>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</si>
  <si>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</si>
  <si>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</si>
  <si>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</si>
  <si>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</si>
  <si>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</si>
  <si>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</si>
  <si>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</si>
  <si>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</si>
  <si>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</si>
  <si>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</si>
  <si>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</si>
  <si>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</si>
  <si>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</si>
  <si>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</si>
  <si>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</si>
  <si>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</si>
  <si>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</si>
  <si>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</si>
  <si>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</si>
  <si>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</si>
  <si>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</si>
  <si>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</si>
  <si>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</si>
  <si>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</si>
  <si>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</si>
  <si>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</si>
  <si>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</si>
  <si>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</si>
  <si>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</si>
  <si>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</si>
  <si>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</si>
  <si>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</si>
  <si>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</si>
  <si>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</si>
  <si>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</si>
  <si>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</si>
  <si>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</si>
  <si>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</si>
  <si>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</si>
  <si>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</si>
  <si>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</si>
  <si>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</si>
  <si>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</si>
  <si>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</si>
  <si>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</si>
  <si>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</si>
  <si>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</si>
  <si>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</si>
  <si>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</si>
  <si>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</si>
  <si>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</si>
  <si>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</si>
  <si>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</si>
  <si>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</si>
  <si>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</si>
  <si>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</si>
  <si>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</si>
  <si>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</si>
  <si>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</si>
  <si>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</si>
  <si>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</si>
  <si>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</si>
  <si>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</si>
  <si>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</si>
  <si>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</si>
  <si>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</si>
  <si>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</si>
  <si>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</si>
  <si>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</si>
  <si>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</si>
  <si>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</si>
  <si>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</si>
  <si>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</si>
  <si>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</si>
  <si>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</si>
  <si>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</si>
  <si>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</si>
  <si>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</si>
  <si>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</si>
  <si>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</si>
  <si>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</si>
  <si>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</si>
  <si>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</si>
  <si>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</si>
  <si>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</si>
  <si>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</si>
  <si>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</si>
  <si>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</si>
  <si>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</si>
  <si>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</si>
  <si>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</si>
  <si>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</si>
  <si>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</si>
  <si>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</si>
  <si>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</si>
  <si>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</si>
  <si>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</si>
  <si>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</si>
  <si>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</si>
  <si>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</si>
  <si>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</si>
  <si>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</si>
  <si>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</si>
  <si>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</si>
  <si>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</si>
  <si>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</si>
  <si>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</si>
  <si>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</si>
  <si>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</si>
  <si>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</si>
  <si>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</si>
  <si>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</si>
  <si>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</si>
  <si>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</si>
  <si>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</si>
  <si>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</si>
  <si>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</si>
  <si>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</si>
  <si>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</si>
  <si>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</si>
  <si>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</si>
  <si>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</si>
  <si>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</si>
  <si>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</si>
  <si>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</si>
  <si>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</si>
  <si>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</si>
  <si>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</si>
  <si>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</si>
  <si>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</si>
  <si>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</si>
  <si>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</si>
  <si>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</si>
  <si>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</si>
  <si>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</si>
  <si>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</si>
  <si>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</si>
  <si>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</si>
  <si>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</si>
  <si>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</si>
  <si>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</si>
  <si>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</si>
  <si>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</si>
  <si>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</si>
  <si>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</si>
  <si>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</si>
  <si>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</si>
  <si>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</si>
  <si>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</si>
  <si>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</si>
  <si>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</si>
  <si>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</si>
  <si>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</si>
  <si>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</si>
  <si>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</si>
  <si>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</si>
  <si>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</si>
  <si>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</si>
  <si>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</si>
  <si>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</si>
  <si>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</si>
  <si>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</si>
  <si>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</si>
  <si>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</si>
  <si>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</si>
  <si>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</si>
  <si>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</si>
  <si>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</si>
  <si>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</si>
  <si>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</si>
  <si>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</si>
  <si>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</si>
  <si>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</si>
  <si>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</si>
  <si>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</si>
  <si>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</si>
  <si>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</si>
  <si>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</si>
  <si>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</si>
  <si>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</si>
  <si>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</si>
  <si>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</si>
  <si>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</si>
  <si>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</si>
  <si>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</si>
  <si>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</si>
  <si>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</si>
  <si>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</si>
  <si>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</si>
  <si>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</si>
  <si>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</si>
  <si>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</si>
  <si>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</si>
  <si>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</si>
  <si>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</si>
  <si>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</si>
  <si>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</si>
  <si>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</si>
  <si>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</si>
  <si>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</si>
  <si>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</si>
  <si>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</si>
  <si>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</si>
  <si>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</si>
  <si>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</si>
  <si>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</si>
  <si>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</si>
  <si>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</si>
  <si>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</si>
  <si>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</si>
  <si>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</si>
  <si>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</si>
  <si>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</si>
  <si>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</si>
  <si>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</si>
  <si>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</si>
  <si>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</si>
  <si>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</si>
  <si>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</si>
  <si>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</si>
  <si>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</si>
  <si>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</si>
  <si>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</si>
  <si>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</si>
  <si>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</si>
  <si>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</si>
  <si>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</si>
  <si>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</si>
  <si>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</si>
  <si>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</si>
  <si>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</si>
  <si>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</si>
  <si>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</si>
  <si>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</si>
  <si>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</si>
  <si>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</si>
  <si>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</si>
  <si>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</si>
  <si>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</si>
  <si>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</si>
  <si>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</si>
  <si>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</si>
  <si>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</si>
  <si>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</si>
  <si>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</si>
  <si>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</si>
  <si>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</si>
  <si>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</si>
  <si>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</si>
  <si>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</si>
  <si>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</si>
  <si>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</si>
  <si>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</si>
  <si>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</si>
  <si>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</si>
  <si>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</si>
  <si>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</si>
  <si>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</si>
  <si>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</si>
  <si>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</si>
  <si>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</si>
  <si>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</si>
  <si>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</si>
  <si>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</si>
  <si>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</si>
  <si>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</si>
  <si>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</si>
  <si>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</si>
  <si>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</si>
  <si>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</si>
  <si>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</si>
  <si>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</si>
  <si>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</si>
  <si>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</si>
  <si>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</si>
  <si>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</si>
  <si>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</si>
  <si>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</si>
  <si>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</si>
  <si>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</si>
  <si>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</si>
  <si>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</si>
  <si>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</si>
  <si>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</si>
  <si>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</si>
  <si>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</si>
  <si>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</si>
  <si>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</si>
  <si>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</si>
  <si>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</si>
  <si>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</si>
  <si>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</si>
  <si>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</si>
  <si>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</si>
  <si>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</si>
  <si>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</si>
  <si>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</si>
  <si>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</si>
  <si>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</si>
  <si>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</si>
  <si>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</si>
  <si>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</si>
  <si>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</si>
  <si>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</si>
  <si>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</si>
  <si>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</si>
  <si>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</si>
  <si>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</si>
  <si>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</si>
  <si>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</si>
  <si>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</si>
  <si>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</si>
  <si>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</si>
  <si>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</si>
  <si>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</si>
  <si>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</si>
  <si>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</si>
  <si>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</si>
  <si>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</si>
  <si>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</si>
  <si>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</si>
  <si>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</si>
  <si>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</si>
  <si>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</si>
  <si>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</si>
  <si>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</si>
  <si>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</si>
  <si>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</si>
  <si>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</si>
  <si>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</si>
  <si>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</si>
  <si>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</si>
  <si>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</si>
  <si>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</si>
  <si>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</si>
  <si>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</si>
  <si>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</si>
  <si>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</si>
  <si>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</si>
  <si>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</si>
  <si>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</si>
  <si>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</si>
  <si>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</si>
  <si>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</si>
  <si>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</si>
  <si>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</si>
  <si>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</si>
  <si>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</si>
  <si>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</si>
  <si>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</si>
  <si>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</si>
  <si>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</si>
  <si>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</si>
  <si>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</si>
  <si>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</si>
  <si>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</si>
  <si>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</si>
  <si>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</si>
  <si>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</si>
  <si>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</si>
  <si>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</si>
  <si>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</si>
  <si>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</si>
  <si>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</si>
  <si>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</si>
  <si>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</si>
  <si>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</si>
  <si>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</si>
  <si>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</si>
  <si>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</si>
  <si>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</si>
  <si>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</si>
  <si>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</si>
  <si>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</si>
  <si>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</si>
  <si>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</si>
  <si>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</si>
  <si>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</si>
  <si>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</si>
  <si>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</si>
  <si>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</si>
  <si>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</si>
  <si>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</si>
  <si>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</si>
  <si>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</si>
  <si>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</si>
  <si>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</si>
  <si>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</si>
  <si>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</si>
  <si>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</si>
  <si>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</si>
  <si>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</si>
  <si>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</si>
  <si>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</si>
  <si>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</si>
  <si>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</si>
  <si>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</si>
  <si>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</si>
  <si>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</si>
  <si>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</si>
  <si>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</si>
  <si>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</si>
  <si>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</si>
  <si>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</si>
  <si>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</si>
  <si>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</si>
  <si>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</si>
  <si>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</si>
  <si>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</si>
  <si>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</si>
  <si>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</si>
  <si>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</si>
  <si>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</si>
  <si>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</si>
  <si>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</si>
  <si>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</si>
  <si>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</si>
  <si>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</si>
  <si>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</si>
  <si>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</si>
  <si>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</si>
  <si>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</si>
  <si>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</si>
  <si>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</si>
  <si>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</si>
  <si>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</si>
  <si>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</si>
  <si>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</si>
  <si>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</si>
  <si>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</si>
  <si>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</si>
  <si>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</si>
  <si>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</si>
  <si>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</si>
  <si>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</si>
  <si>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</si>
  <si>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</si>
  <si>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</si>
  <si>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</si>
  <si>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</si>
  <si>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</si>
  <si>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</si>
  <si>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</si>
  <si>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</si>
  <si>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</si>
  <si>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</si>
  <si>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</si>
  <si>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</si>
  <si>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</si>
  <si>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</si>
  <si>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</si>
  <si>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</si>
  <si>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</si>
  <si>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</si>
  <si>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</si>
  <si>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</si>
  <si>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</si>
  <si>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</si>
  <si>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</si>
  <si>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</si>
  <si>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</si>
  <si>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</si>
  <si>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</si>
  <si>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</si>
  <si>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</si>
  <si>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</si>
  <si>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</si>
  <si>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</si>
  <si>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</si>
  <si>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</si>
  <si>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</si>
  <si>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</si>
  <si>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</si>
  <si>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</si>
  <si>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</si>
  <si>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</si>
  <si>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</si>
  <si>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</si>
  <si>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</si>
  <si>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</si>
  <si>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</si>
  <si>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</si>
  <si>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</si>
  <si>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</si>
  <si>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</si>
  <si>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</si>
  <si>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</si>
  <si>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</si>
  <si>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</si>
  <si>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</si>
  <si>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</si>
  <si>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</si>
  <si>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</si>
  <si>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</si>
  <si>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</si>
  <si>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</si>
  <si>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</si>
  <si>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</si>
  <si>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</si>
  <si>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</si>
  <si>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</si>
  <si>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</si>
  <si>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</si>
  <si>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</si>
  <si>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</si>
  <si>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</si>
  <si>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</si>
  <si>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</si>
  <si>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</si>
  <si>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</si>
  <si>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</si>
  <si>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</si>
  <si>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</si>
  <si>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</si>
  <si>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</si>
  <si>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</si>
  <si>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</si>
  <si>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</si>
  <si>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</si>
  <si>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</si>
  <si>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</si>
  <si>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</si>
  <si>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</si>
  <si>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</si>
  <si>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</si>
  <si>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</si>
  <si>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</si>
  <si>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</si>
  <si>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</si>
  <si>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</si>
  <si>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</si>
  <si>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</si>
  <si>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</si>
  <si>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</si>
  <si>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</si>
  <si>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</si>
  <si>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</si>
  <si>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</si>
  <si>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</si>
  <si>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</si>
  <si>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</si>
  <si>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</si>
  <si>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</si>
  <si>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</si>
  <si>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</si>
  <si>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</si>
  <si>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</si>
  <si>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</si>
  <si>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</si>
  <si>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</si>
  <si>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</si>
  <si>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</si>
  <si>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</si>
  <si>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</si>
  <si>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</si>
  <si>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</si>
  <si>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</si>
  <si>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</si>
  <si>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</si>
  <si>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</si>
  <si>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</si>
  <si>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</si>
  <si>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</si>
  <si>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</si>
  <si>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</si>
  <si>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</si>
  <si>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</si>
  <si>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</si>
  <si>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</si>
  <si>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</si>
  <si>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</si>
  <si>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</si>
  <si>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</si>
  <si>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</si>
  <si>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</si>
  <si>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</si>
  <si>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</si>
  <si>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</si>
  <si>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</si>
  <si>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</si>
  <si>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</si>
  <si>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</si>
  <si>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</si>
  <si>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</si>
  <si>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</si>
  <si>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</si>
  <si>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</si>
  <si>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</si>
  <si>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</si>
  <si>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</si>
  <si>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</si>
  <si>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</si>
  <si>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</si>
  <si>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</si>
  <si>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</si>
  <si>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</si>
  <si>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</si>
  <si>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</si>
  <si>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</si>
  <si>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</si>
  <si>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</si>
  <si>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</si>
  <si>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</si>
  <si>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</si>
  <si>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</si>
  <si>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</si>
  <si>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</si>
  <si>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</si>
  <si>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</si>
  <si>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</si>
  <si>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</si>
  <si>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</si>
  <si>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</si>
  <si>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</si>
  <si>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</si>
  <si>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</si>
  <si>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</si>
  <si>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</si>
  <si>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</si>
  <si>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</si>
  <si>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</si>
  <si>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</si>
  <si>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</si>
  <si>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</si>
  <si>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</si>
  <si>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</si>
  <si>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</si>
  <si>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</si>
  <si>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</si>
  <si>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</si>
  <si>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</si>
  <si>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</si>
  <si>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</si>
  <si>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</si>
  <si>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</si>
  <si>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</si>
  <si>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</si>
  <si>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</si>
  <si>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</si>
  <si>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</si>
  <si>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</si>
  <si>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</si>
  <si>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</si>
  <si>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</si>
  <si>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</si>
  <si>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</si>
  <si>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</si>
  <si>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</si>
  <si>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</si>
  <si>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</si>
  <si>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</si>
  <si>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</si>
  <si>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</si>
  <si>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</si>
  <si>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</si>
  <si>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</si>
  <si>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</si>
  <si>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</si>
  <si>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</si>
  <si>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</si>
  <si>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</si>
  <si>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</si>
  <si>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</si>
  <si>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</si>
  <si>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</si>
  <si>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</si>
  <si>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</si>
  <si>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</si>
  <si>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</si>
  <si>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</si>
  <si>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</si>
  <si>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</si>
  <si>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</si>
  <si>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</si>
  <si>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</si>
  <si>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</si>
  <si>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</si>
  <si>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</si>
  <si>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</si>
  <si>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</si>
  <si>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</si>
  <si>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</si>
  <si>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</si>
  <si>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</si>
  <si>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</si>
  <si>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</si>
  <si>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</si>
  <si>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</si>
  <si>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</si>
  <si>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</si>
  <si>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</si>
  <si>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</si>
  <si>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</si>
  <si>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</si>
  <si>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</si>
  <si>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</si>
  <si>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</si>
  <si>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</si>
  <si>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</si>
  <si>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</si>
  <si>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</si>
  <si>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</si>
  <si>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</si>
  <si>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</si>
  <si>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</si>
  <si>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</si>
  <si>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</si>
  <si>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</si>
  <si>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</si>
  <si>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</si>
  <si>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</si>
  <si>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</si>
  <si>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</si>
  <si>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</si>
  <si>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</si>
  <si>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</si>
  <si>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</si>
  <si>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</si>
  <si>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</si>
  <si>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</si>
  <si>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</si>
  <si>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</si>
  <si>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</si>
  <si>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</si>
  <si>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</si>
  <si>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</si>
  <si>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</si>
  <si>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</si>
  <si>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</si>
  <si>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</si>
  <si>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</si>
  <si>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</si>
  <si>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</si>
  <si>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</si>
  <si>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</si>
  <si>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</si>
  <si>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</si>
  <si>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</si>
  <si>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</si>
  <si>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</si>
  <si>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</si>
  <si>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</si>
  <si>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</si>
  <si>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</si>
  <si>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</si>
  <si>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</si>
  <si>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</si>
  <si>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</si>
  <si>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</si>
  <si>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</si>
  <si>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</si>
  <si>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</si>
  <si>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</si>
  <si>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</si>
  <si>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</si>
  <si>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</si>
  <si>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</si>
  <si>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</si>
  <si>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</si>
  <si>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</si>
  <si>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</si>
  <si>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</si>
  <si>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</si>
  <si>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</si>
  <si>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</si>
  <si>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</si>
  <si>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</si>
  <si>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</si>
  <si>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</si>
  <si>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</si>
  <si>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</si>
  <si>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</si>
  <si>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</si>
  <si>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</si>
  <si>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</si>
  <si>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</si>
  <si>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</si>
  <si>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</si>
  <si>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</si>
  <si>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</si>
  <si>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</si>
  <si>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</si>
  <si>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</si>
  <si>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</si>
  <si>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</si>
  <si>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</si>
  <si>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</si>
  <si>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</si>
  <si>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</si>
  <si>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</si>
  <si>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</si>
  <si>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</si>
  <si>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</si>
  <si>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</si>
  <si>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</si>
  <si>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</si>
  <si>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</si>
  <si>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</si>
  <si>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</si>
  <si>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</si>
  <si>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</si>
  <si>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</si>
  <si>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</si>
  <si>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</si>
  <si>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</si>
  <si>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</si>
  <si>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</si>
  <si>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</si>
  <si>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</si>
  <si>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</si>
  <si>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</si>
  <si>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</si>
  <si>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</si>
  <si>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</si>
  <si>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</si>
  <si>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</si>
  <si>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</si>
  <si>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</si>
  <si>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</si>
  <si>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</si>
  <si>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</si>
  <si>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</si>
  <si>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</si>
  <si>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</si>
  <si>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</si>
  <si>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</si>
  <si>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</si>
  <si>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</si>
  <si>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</si>
  <si>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</si>
  <si>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</si>
  <si>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</si>
  <si>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</si>
  <si>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</si>
  <si>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</si>
  <si>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</si>
  <si>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</si>
  <si>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</si>
  <si>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</si>
  <si>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</si>
  <si>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</si>
  <si>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</si>
  <si>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</si>
  <si>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</si>
  <si>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</si>
  <si>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</si>
  <si>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</si>
  <si>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</si>
  <si>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</si>
  <si>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</si>
  <si>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</si>
  <si>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</si>
  <si>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</si>
  <si>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</si>
  <si>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</si>
  <si>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</si>
  <si>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</si>
  <si>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</si>
  <si>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</si>
  <si>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</si>
  <si>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</si>
  <si>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</si>
  <si>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</si>
  <si>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</si>
  <si>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</si>
  <si>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</si>
  <si>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</si>
  <si>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</si>
  <si>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</si>
  <si>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</si>
  <si>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</si>
  <si>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</si>
  <si>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</si>
  <si>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</si>
  <si>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</si>
  <si>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</si>
  <si>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</si>
  <si>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</si>
  <si>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</si>
  <si>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</si>
  <si>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</si>
  <si>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</si>
  <si>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</si>
  <si>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</si>
  <si>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</si>
  <si>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</si>
  <si>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</si>
  <si>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</si>
  <si>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</si>
  <si>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</si>
  <si>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</si>
  <si>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</si>
  <si>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</si>
  <si>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</si>
  <si>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</si>
  <si>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</si>
  <si>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</si>
  <si>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</si>
  <si>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</si>
  <si>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</si>
  <si>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</si>
  <si>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</si>
  <si>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</si>
  <si>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</si>
  <si>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</si>
  <si>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</si>
  <si>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</si>
  <si>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</si>
  <si>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</si>
  <si>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</si>
  <si>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</si>
  <si>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</si>
  <si>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</si>
  <si>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</si>
  <si>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</si>
  <si>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</si>
  <si>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</si>
  <si>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</si>
  <si>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</si>
  <si>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</si>
  <si>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</si>
  <si>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</si>
  <si>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</si>
  <si>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</si>
  <si>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</si>
  <si>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</si>
  <si>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</si>
  <si>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</si>
  <si>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</si>
  <si>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</si>
  <si>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</si>
  <si>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</si>
  <si>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</si>
  <si>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</si>
  <si>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</si>
  <si>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</si>
  <si>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</si>
  <si>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</si>
  <si>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</si>
  <si>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</si>
  <si>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</si>
  <si>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</si>
  <si>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</si>
  <si>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</si>
  <si>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</si>
  <si>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</si>
  <si>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</si>
  <si>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</si>
  <si>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</si>
  <si>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</si>
  <si>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</si>
  <si>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</si>
  <si>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</si>
  <si>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</si>
  <si>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</si>
  <si>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</si>
  <si>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</si>
  <si>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</si>
  <si>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</si>
  <si>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</si>
  <si>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</si>
  <si>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</si>
  <si>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</si>
  <si>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</si>
  <si>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</si>
  <si>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</si>
  <si>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</si>
  <si>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</si>
  <si>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</si>
  <si>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</si>
  <si>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</si>
  <si>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</si>
  <si>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</si>
  <si>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</si>
  <si>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</si>
  <si>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</si>
  <si>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</si>
  <si>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</si>
  <si>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</si>
  <si>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</si>
  <si>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</si>
  <si>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</si>
  <si>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</si>
  <si>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</si>
  <si>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</si>
  <si>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</si>
  <si>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</si>
  <si>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</si>
  <si>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</si>
  <si>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</si>
  <si>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</si>
  <si>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</si>
  <si>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</si>
  <si>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</si>
  <si>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</si>
  <si>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</si>
  <si>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</si>
  <si>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</si>
  <si>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</si>
  <si>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</si>
  <si>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</si>
  <si>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</si>
  <si>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</si>
  <si>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</si>
  <si>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</si>
  <si>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</si>
  <si>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</si>
  <si>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</si>
  <si>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</si>
  <si>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</si>
  <si>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</si>
  <si>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</si>
  <si>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</si>
  <si>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</si>
  <si>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</si>
  <si>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</si>
  <si>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</si>
  <si>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</si>
  <si>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</si>
  <si>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</si>
  <si>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</si>
  <si>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</si>
  <si>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</si>
  <si>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</si>
  <si>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</si>
  <si>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</si>
  <si>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</si>
  <si>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</si>
  <si>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</si>
  <si>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</si>
  <si>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</si>
  <si>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</si>
  <si>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</si>
  <si>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</si>
  <si>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</si>
  <si>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</si>
  <si>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</si>
  <si>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</si>
  <si>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</si>
  <si>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</si>
  <si>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</si>
  <si>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</si>
  <si>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</si>
  <si>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</si>
  <si>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</si>
  <si>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</si>
  <si>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</si>
  <si>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</si>
  <si>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</si>
  <si>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</si>
  <si>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</si>
  <si>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</si>
  <si>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</si>
  <si>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</si>
  <si>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</si>
  <si>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</si>
  <si>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</si>
  <si>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</si>
  <si>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</si>
  <si>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</si>
  <si>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</si>
  <si>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</si>
  <si>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</si>
  <si>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</si>
  <si>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</si>
  <si>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</si>
  <si>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</si>
  <si>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</si>
  <si>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</si>
  <si>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</si>
  <si>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</si>
  <si>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</si>
  <si>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</si>
  <si>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</si>
  <si>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</si>
  <si>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</si>
  <si>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</si>
  <si>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</si>
  <si>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</si>
  <si>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</si>
  <si>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</si>
  <si>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</si>
  <si>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</si>
  <si>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</si>
  <si>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</si>
  <si>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</si>
  <si>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</si>
  <si>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</si>
  <si>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</si>
  <si>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</si>
  <si>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</si>
  <si>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</si>
  <si>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</si>
  <si>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</si>
  <si>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</si>
  <si>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</si>
  <si>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</si>
  <si>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</si>
  <si>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</si>
  <si>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</si>
  <si>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</si>
  <si>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</si>
  <si>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</si>
  <si>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</si>
  <si>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</si>
  <si>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</si>
  <si>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</si>
  <si>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</si>
  <si>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</si>
  <si>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</si>
  <si>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</si>
  <si>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</si>
  <si>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</si>
  <si>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</si>
  <si>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</si>
  <si>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</si>
  <si>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</si>
  <si>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</si>
  <si>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</si>
  <si>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</si>
  <si>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</si>
  <si>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</si>
  <si>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</si>
  <si>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</si>
  <si>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</si>
  <si>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</si>
  <si>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</si>
  <si>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</si>
  <si>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</si>
  <si>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</si>
  <si>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</si>
  <si>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</si>
  <si>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</si>
  <si>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</si>
  <si>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</si>
  <si>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</si>
  <si>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</si>
  <si>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</si>
  <si>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</si>
  <si>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</si>
  <si>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</si>
  <si>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</si>
  <si>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</si>
  <si>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</si>
  <si>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</si>
  <si>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</si>
  <si>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</si>
  <si>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</si>
  <si>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</si>
  <si>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</si>
  <si>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</si>
  <si>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</si>
  <si>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</si>
  <si>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</si>
  <si>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</si>
  <si>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</si>
  <si>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</si>
  <si>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</si>
  <si>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</si>
  <si>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</si>
  <si>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</si>
  <si>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</si>
  <si>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</si>
  <si>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</si>
  <si>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</si>
  <si>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</si>
  <si>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</si>
  <si>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</si>
  <si>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</si>
  <si>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</si>
  <si>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</si>
  <si>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</si>
  <si>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</si>
  <si>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</si>
  <si>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</si>
  <si>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</si>
  <si>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</si>
  <si>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</si>
  <si>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</si>
  <si>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</si>
  <si>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</si>
  <si>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</si>
  <si>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</si>
  <si>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</si>
  <si>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</si>
  <si>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</si>
  <si>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</si>
  <si>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</si>
  <si>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</si>
  <si>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</si>
  <si>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</si>
  <si>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</si>
  <si>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</si>
  <si>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</si>
  <si>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</si>
  <si>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</si>
  <si>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</si>
  <si>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</si>
  <si>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</si>
  <si>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</si>
  <si>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</si>
  <si>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</si>
  <si>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</si>
  <si>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</si>
  <si>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</si>
  <si>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</si>
  <si>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</si>
  <si>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</si>
  <si>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</si>
  <si>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</si>
  <si>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</si>
  <si>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</si>
  <si>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</si>
  <si>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</si>
  <si>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</si>
  <si>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</si>
  <si>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</si>
  <si>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</si>
  <si>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</si>
  <si>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</si>
  <si>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</si>
  <si>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</si>
  <si>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</si>
  <si>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</si>
  <si>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</si>
  <si>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</si>
  <si>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</si>
  <si>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</si>
  <si>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</si>
  <si>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</si>
  <si>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</si>
  <si>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</si>
  <si>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</si>
  <si>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</si>
  <si>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</si>
  <si>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</si>
  <si>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</si>
  <si>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</si>
  <si>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</si>
  <si>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</si>
  <si>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</si>
  <si>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</si>
  <si>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</si>
  <si>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</si>
  <si>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</si>
  <si>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</si>
  <si>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</si>
  <si>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</si>
  <si>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</si>
  <si>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</si>
  <si>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</si>
  <si>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</si>
  <si>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</si>
  <si>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</si>
  <si>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</si>
  <si>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</si>
  <si>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</si>
  <si>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</si>
  <si>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</si>
  <si>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</si>
  <si>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</si>
  <si>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</si>
  <si>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</si>
  <si>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</si>
  <si>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</si>
  <si>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</si>
  <si>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</si>
  <si>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</si>
  <si>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</si>
  <si>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</si>
  <si>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</si>
  <si>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</si>
  <si>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</si>
  <si>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</si>
  <si>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</si>
  <si>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</si>
  <si>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</si>
  <si>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</si>
  <si>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</si>
  <si>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</si>
  <si>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</si>
  <si>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</si>
  <si>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</si>
  <si>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</si>
  <si>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</si>
  <si>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</si>
  <si>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</si>
  <si>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</si>
  <si>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</si>
  <si>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</si>
  <si>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</si>
  <si>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</si>
  <si>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</si>
  <si>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</si>
  <si>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</si>
  <si>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</si>
  <si>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</si>
  <si>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</si>
  <si>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</si>
  <si>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</si>
  <si>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</si>
  <si>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</si>
  <si>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</si>
  <si>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</si>
  <si>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</si>
  <si>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</si>
  <si>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</si>
  <si>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</si>
  <si>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</si>
  <si>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</si>
  <si>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</si>
  <si>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</si>
  <si>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</si>
  <si>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</si>
  <si>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</si>
  <si>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</si>
  <si>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</si>
  <si>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</si>
  <si>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</si>
  <si>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</si>
  <si>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</si>
  <si>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</si>
  <si>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</si>
  <si>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</si>
  <si>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</si>
  <si>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</si>
  <si>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</si>
  <si>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</si>
  <si>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</si>
  <si>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</si>
  <si>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</si>
  <si>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</si>
  <si>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</si>
  <si>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</si>
  <si>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</si>
  <si>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</si>
  <si>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</si>
  <si>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</si>
  <si>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</si>
  <si>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</si>
  <si>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</si>
  <si>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</si>
  <si>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</si>
  <si>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</si>
  <si>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</si>
  <si>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</si>
  <si>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</si>
  <si>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</si>
  <si>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</si>
  <si>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</si>
  <si>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</si>
  <si>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</si>
  <si>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</si>
  <si>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</si>
  <si>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</si>
  <si>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</si>
  <si>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</si>
  <si>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</si>
  <si>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</si>
  <si>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</si>
  <si>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</si>
  <si>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</si>
  <si>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</si>
  <si>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</si>
  <si>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</si>
  <si>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</si>
  <si>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</si>
  <si>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</si>
  <si>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</si>
  <si>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</si>
  <si>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</si>
  <si>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</si>
  <si>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</si>
  <si>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</si>
  <si>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</si>
  <si>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</si>
  <si>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</si>
  <si>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</si>
  <si>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</si>
  <si>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</si>
  <si>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</si>
  <si>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</si>
  <si>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</si>
  <si>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</si>
  <si>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</si>
  <si>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</si>
  <si>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</si>
  <si>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</si>
  <si>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</si>
  <si>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</si>
  <si>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</si>
  <si>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</si>
  <si>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</si>
  <si>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</si>
  <si>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</si>
  <si>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</si>
  <si>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</si>
  <si>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</si>
  <si>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</si>
  <si>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</si>
  <si>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</si>
  <si>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</si>
  <si>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</si>
  <si>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</si>
  <si>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</si>
  <si>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</si>
  <si>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</si>
  <si>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</si>
  <si>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</si>
  <si>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</si>
  <si>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</si>
  <si>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</si>
  <si>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</si>
  <si>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</si>
  <si>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</si>
  <si>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</si>
  <si>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</si>
  <si>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</si>
  <si>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</si>
  <si>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</si>
  <si>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</si>
  <si>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</si>
  <si>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</si>
  <si>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</si>
  <si>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</si>
  <si>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</si>
  <si>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</si>
  <si>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</si>
  <si>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</si>
  <si>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</si>
  <si>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</si>
  <si>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</si>
  <si>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</si>
  <si>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</si>
  <si>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</si>
  <si>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</si>
  <si>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</si>
  <si>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</si>
  <si>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</si>
  <si>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</si>
  <si>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</si>
  <si>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</si>
  <si>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</si>
  <si>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</si>
  <si>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</si>
  <si>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</si>
  <si>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</si>
  <si>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</si>
  <si>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</si>
  <si>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</si>
  <si>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</si>
  <si>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</si>
  <si>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</si>
  <si>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</si>
  <si>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</si>
  <si>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</si>
  <si>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</si>
  <si>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</si>
  <si>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</si>
  <si>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</si>
  <si>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</si>
  <si>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</si>
  <si>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</si>
  <si>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</si>
  <si>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</si>
  <si>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</si>
  <si>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</si>
  <si>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</si>
  <si>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</si>
  <si>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</si>
  <si>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</si>
  <si>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</si>
  <si>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</si>
  <si>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</si>
  <si>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</si>
  <si>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</si>
  <si>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</si>
  <si>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</si>
  <si>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</si>
  <si>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</si>
  <si>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</si>
  <si>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</si>
  <si>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</si>
  <si>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</si>
  <si>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</si>
  <si>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</si>
  <si>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</si>
  <si>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</si>
  <si>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</si>
  <si>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</si>
  <si>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</si>
  <si>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</si>
  <si>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</si>
  <si>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</si>
  <si>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</si>
  <si>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</si>
  <si>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</si>
  <si>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</si>
  <si>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</si>
  <si>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</si>
  <si>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</si>
  <si>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</si>
  <si>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</si>
  <si>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</si>
  <si>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</si>
  <si>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</si>
  <si>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</si>
  <si>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</si>
  <si>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</si>
  <si>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</si>
  <si>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</si>
  <si>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</si>
  <si>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</si>
  <si>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</si>
  <si>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</si>
  <si>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</si>
  <si>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</si>
  <si>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</si>
  <si>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</si>
  <si>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</si>
  <si>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</si>
  <si>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</si>
  <si>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</si>
  <si>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</si>
  <si>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</si>
  <si>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</si>
  <si>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</si>
  <si>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</si>
  <si>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</si>
  <si>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</si>
  <si>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</si>
  <si>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</si>
  <si>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</si>
  <si>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</si>
  <si>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</si>
  <si>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</si>
  <si>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</si>
  <si>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</si>
  <si>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</si>
  <si>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</si>
  <si>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</si>
  <si>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</si>
  <si>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</si>
  <si>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</si>
  <si>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</si>
  <si>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</si>
  <si>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</si>
  <si>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</si>
  <si>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</si>
  <si>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</si>
  <si>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</si>
  <si>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</si>
  <si>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</si>
  <si>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</si>
  <si>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</si>
  <si>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</si>
  <si>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</si>
  <si>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</si>
  <si>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</si>
  <si>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</si>
  <si>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</si>
  <si>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</si>
  <si>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</si>
  <si>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</si>
  <si>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</si>
  <si>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</si>
  <si>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</si>
  <si>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</si>
  <si>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</si>
  <si>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</si>
  <si>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</si>
  <si>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</si>
  <si>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</si>
  <si>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</si>
  <si>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</si>
  <si>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</si>
  <si>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</si>
  <si>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</si>
  <si>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</si>
  <si>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</si>
  <si>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</si>
  <si>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</si>
  <si>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</si>
  <si>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</si>
  <si>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</si>
  <si>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</si>
  <si>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</si>
  <si>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</si>
  <si>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</si>
  <si>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</si>
  <si>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</si>
  <si>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</si>
  <si>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</si>
  <si>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</si>
  <si>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</si>
  <si>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</si>
  <si>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</si>
  <si>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</si>
  <si>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</si>
  <si>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</si>
  <si>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</si>
  <si>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</si>
  <si>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</si>
  <si>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</si>
  <si>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</si>
  <si>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</si>
  <si>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</si>
  <si>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</si>
  <si>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</si>
  <si>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</si>
  <si>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</si>
  <si>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</si>
  <si>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</si>
  <si>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</si>
  <si>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</si>
  <si>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</si>
  <si>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</si>
  <si>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</si>
  <si>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</si>
  <si>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</si>
  <si>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</si>
  <si>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</si>
  <si>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</si>
  <si>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</si>
  <si>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</si>
  <si>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</si>
  <si>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</si>
  <si>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</si>
  <si>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</si>
  <si>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</si>
  <si>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</si>
  <si>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</si>
  <si>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</si>
  <si>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</si>
  <si>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</si>
  <si>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</si>
  <si>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</si>
  <si>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</si>
  <si>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</si>
  <si>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</si>
  <si>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</si>
  <si>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</si>
  <si>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</si>
  <si>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</si>
  <si>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</si>
  <si>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</si>
  <si>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</si>
  <si>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</si>
  <si>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</si>
  <si>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</si>
  <si>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</si>
  <si>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</si>
  <si>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</si>
  <si>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</si>
  <si>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</si>
  <si>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</si>
  <si>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</si>
  <si>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</si>
  <si>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</si>
  <si>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</si>
  <si>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</si>
  <si>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</si>
  <si>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</si>
  <si>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</si>
  <si>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</si>
  <si>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</si>
  <si>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</si>
  <si>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</si>
  <si>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</si>
  <si>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</si>
  <si>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</si>
  <si>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</si>
  <si>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</si>
  <si>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</si>
  <si>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</si>
  <si>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</si>
  <si>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</si>
  <si>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</si>
  <si>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</si>
  <si>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</si>
  <si>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</si>
  <si>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</si>
  <si>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</si>
  <si>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</si>
  <si>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</si>
  <si>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</si>
  <si>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</si>
  <si>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</si>
  <si>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</si>
  <si>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</si>
  <si>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</si>
  <si>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</si>
  <si>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</si>
  <si>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</si>
  <si>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</si>
  <si>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</si>
  <si>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</si>
  <si>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</si>
  <si>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</si>
  <si>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</si>
  <si>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</si>
  <si>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</si>
  <si>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</si>
  <si>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</si>
  <si>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</si>
  <si>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</si>
  <si>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</si>
  <si>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</si>
  <si>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</si>
  <si>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</si>
  <si>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</si>
  <si>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</si>
  <si>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</si>
  <si>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</si>
  <si>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</si>
  <si>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</si>
  <si>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</si>
  <si>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</si>
  <si>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</si>
  <si>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</si>
  <si>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</si>
  <si>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</si>
  <si>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</si>
  <si>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</si>
  <si>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</si>
  <si>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</si>
  <si>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</si>
  <si>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</si>
  <si>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</si>
  <si>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</si>
  <si>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</si>
  <si>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</si>
  <si>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</si>
  <si>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</si>
  <si>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</si>
  <si>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</si>
  <si>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</si>
  <si>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</si>
  <si>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</si>
  <si>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</si>
  <si>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</si>
  <si>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</si>
  <si>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</si>
  <si>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</si>
  <si>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</si>
  <si>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</si>
  <si>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</si>
  <si>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</si>
  <si>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</si>
  <si>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</si>
  <si>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</si>
  <si>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</si>
  <si>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</si>
  <si>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</si>
  <si>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</si>
  <si>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</si>
  <si>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</si>
  <si>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</si>
  <si>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</si>
  <si>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</si>
  <si>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</si>
  <si>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</si>
  <si>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</si>
  <si>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</si>
  <si>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</si>
  <si>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</si>
  <si>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</si>
  <si>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</si>
  <si>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</si>
  <si>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</si>
  <si>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</si>
  <si>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</si>
  <si>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</si>
  <si>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</si>
  <si>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</si>
  <si>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</si>
  <si>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</si>
  <si>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</si>
  <si>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</si>
  <si>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</si>
  <si>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</si>
  <si>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</si>
  <si>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</si>
  <si>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</si>
  <si>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</si>
  <si>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</si>
  <si>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</si>
  <si>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</si>
  <si>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</si>
  <si>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</si>
  <si>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</si>
  <si>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</si>
  <si>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</si>
  <si>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</si>
  <si>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</si>
  <si>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</si>
  <si>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</si>
  <si>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</si>
  <si>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</si>
  <si>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</si>
  <si>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</si>
  <si>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</si>
  <si>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</si>
  <si>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</si>
  <si>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</si>
  <si>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</si>
  <si>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</si>
  <si>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</si>
  <si>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</si>
  <si>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</si>
  <si>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</si>
  <si>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</si>
  <si>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</si>
  <si>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</si>
  <si>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</si>
  <si>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</si>
  <si>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</si>
  <si>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</si>
  <si>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</si>
  <si>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</si>
  <si>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</si>
  <si>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</si>
  <si>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</si>
  <si>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</si>
  <si>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</si>
  <si>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</si>
  <si>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</si>
  <si>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</si>
  <si>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</si>
  <si>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</si>
  <si>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</si>
  <si>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</si>
  <si>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</si>
  <si>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</si>
  <si>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</si>
  <si>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</si>
  <si>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</si>
  <si>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</si>
  <si>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</si>
  <si>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</si>
  <si>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</si>
  <si>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</si>
  <si>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</si>
  <si>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</si>
  <si>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</si>
  <si>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</si>
  <si>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</si>
  <si>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</si>
  <si>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</si>
  <si>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</si>
  <si>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</si>
  <si>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</si>
  <si>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</si>
  <si>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</si>
  <si>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</si>
  <si>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</si>
  <si>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</si>
  <si>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</si>
  <si>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</si>
  <si>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</si>
  <si>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</si>
  <si>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</si>
  <si>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</si>
  <si>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</si>
  <si>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</si>
  <si>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</si>
  <si>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</si>
  <si>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</si>
  <si>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</si>
  <si>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</si>
  <si>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</si>
  <si>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</si>
  <si>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</si>
  <si>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</si>
  <si>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</si>
  <si>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</si>
  <si>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</si>
  <si>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</si>
  <si>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</si>
  <si>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</si>
  <si>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</si>
  <si>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</si>
  <si>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</si>
  <si>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</si>
  <si>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</si>
  <si>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</si>
  <si>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</si>
  <si>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</si>
  <si>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</si>
  <si>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</si>
  <si>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</si>
  <si>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</si>
  <si>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</si>
  <si>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</si>
  <si>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</si>
  <si>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</si>
  <si>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</si>
  <si>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</si>
  <si>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</si>
  <si>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</si>
  <si>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</si>
  <si>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</si>
  <si>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</si>
  <si>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</si>
  <si>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</si>
  <si>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</si>
  <si>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</si>
  <si>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</si>
  <si>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</si>
  <si>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</si>
  <si>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</si>
  <si>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</si>
  <si>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</si>
  <si>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</si>
  <si>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</si>
  <si>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</si>
  <si>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</si>
  <si>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</si>
  <si>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</si>
  <si>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</si>
  <si>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</si>
  <si>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</si>
  <si>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</si>
  <si>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</si>
  <si>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</si>
  <si>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</si>
  <si>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</si>
  <si>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</si>
  <si>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</si>
  <si>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</si>
  <si>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</si>
  <si>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</si>
  <si>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</si>
  <si>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</si>
  <si>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</si>
  <si>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</si>
  <si>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</si>
  <si>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</si>
  <si>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</si>
  <si>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</si>
  <si>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</si>
  <si>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</si>
  <si>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</si>
  <si>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</si>
  <si>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</si>
  <si>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</si>
  <si>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</si>
  <si>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</si>
  <si>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</si>
  <si>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</si>
  <si>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</si>
  <si>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</si>
  <si>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</si>
  <si>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</si>
  <si>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</si>
  <si>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</si>
  <si>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</si>
  <si>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</si>
  <si>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</si>
  <si>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</si>
  <si>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</si>
  <si>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</si>
  <si>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</si>
  <si>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</si>
  <si>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</si>
  <si>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</si>
  <si>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</si>
  <si>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</si>
  <si>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</si>
  <si>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</si>
  <si>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</si>
  <si>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</si>
  <si>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</si>
  <si>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</si>
  <si>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</si>
  <si>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</si>
  <si>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</si>
  <si>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</si>
  <si>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</si>
  <si>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</si>
  <si>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</si>
  <si>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</si>
  <si>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</si>
  <si>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</si>
  <si>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</si>
  <si>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</si>
  <si>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</si>
  <si>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</si>
  <si>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</si>
  <si>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</si>
  <si>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</si>
  <si>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</si>
  <si>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</si>
  <si>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</si>
  <si>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</si>
  <si>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</si>
  <si>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</si>
  <si>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</si>
  <si>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</si>
  <si>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</si>
  <si>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</si>
  <si>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</si>
  <si>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</si>
  <si>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</si>
  <si>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</si>
  <si>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</si>
  <si>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</si>
  <si>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</si>
  <si>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</si>
  <si>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</si>
  <si>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</si>
  <si>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</si>
  <si>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</si>
  <si>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</si>
  <si>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</si>
  <si>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</si>
  <si>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</si>
  <si>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</si>
  <si>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</si>
  <si>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</si>
  <si>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</si>
  <si>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</si>
  <si>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</si>
  <si>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</si>
  <si>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</si>
  <si>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</si>
  <si>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</si>
  <si>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</si>
  <si>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</si>
  <si>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</si>
  <si>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</si>
  <si>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</si>
  <si>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</si>
  <si>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</si>
  <si>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</si>
  <si>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</si>
  <si>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</si>
  <si>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</si>
  <si>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</si>
  <si>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</si>
  <si>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</si>
  <si>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</si>
  <si>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</si>
  <si>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</si>
  <si>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</si>
  <si>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</si>
  <si>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</si>
  <si>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</si>
  <si>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</si>
  <si>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</si>
  <si>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</si>
  <si>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</si>
  <si>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</si>
  <si>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</si>
  <si>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</si>
  <si>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</si>
  <si>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</si>
  <si>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</si>
  <si>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</si>
  <si>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</si>
  <si>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</si>
  <si>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</si>
  <si>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</si>
  <si>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</si>
  <si>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</si>
  <si>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</si>
  <si>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</si>
  <si>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</si>
  <si>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</si>
  <si>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</si>
  <si>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</si>
  <si>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</si>
  <si>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</si>
  <si>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</si>
  <si>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</si>
  <si>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</si>
  <si>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</si>
  <si>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</si>
  <si>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</si>
  <si>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</si>
  <si>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</si>
  <si>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</si>
  <si>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</si>
  <si>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</si>
  <si>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</si>
  <si>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</si>
  <si>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</si>
  <si>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</si>
  <si>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</si>
  <si>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</si>
  <si>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</si>
  <si>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</si>
  <si>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</si>
  <si>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</si>
  <si>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</si>
  <si>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</si>
  <si>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</si>
  <si>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</si>
  <si>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</si>
  <si>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</si>
  <si>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</si>
  <si>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</si>
  <si>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</si>
  <si>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</si>
  <si>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</si>
  <si>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</si>
  <si>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</si>
  <si>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</si>
  <si>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</si>
  <si>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</si>
  <si>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</si>
  <si>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</si>
  <si>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</si>
  <si>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</si>
  <si>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</si>
  <si>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</si>
  <si>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</si>
  <si>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</si>
  <si>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</si>
  <si>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</si>
  <si>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</si>
  <si>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</si>
  <si>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</si>
  <si>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</si>
  <si>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</si>
  <si>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</si>
  <si>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</si>
  <si>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</si>
  <si>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</si>
  <si>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</si>
  <si>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</si>
  <si>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</si>
  <si>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</si>
  <si>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</si>
  <si>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</si>
  <si>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</si>
  <si>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</si>
  <si>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</si>
  <si>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</si>
  <si>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</si>
  <si>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</si>
  <si>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</si>
  <si>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</si>
  <si>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</si>
  <si>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</si>
  <si>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</si>
  <si>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</si>
  <si>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</si>
  <si>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</si>
  <si>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</si>
  <si>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</si>
  <si>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</si>
  <si>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</si>
  <si>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</si>
  <si>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</si>
  <si>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</si>
  <si>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</si>
  <si>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</si>
  <si>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</si>
  <si>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</si>
  <si>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</si>
  <si>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</si>
  <si>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</si>
  <si>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</si>
  <si>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</si>
  <si>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</si>
  <si>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</si>
  <si>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</si>
  <si>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</si>
  <si>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</si>
  <si>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</si>
  <si>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</si>
  <si>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</si>
  <si>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</si>
  <si>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</si>
  <si>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</si>
  <si>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</si>
  <si>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</si>
  <si>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</si>
  <si>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</si>
  <si>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</si>
  <si>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</si>
  <si>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</si>
  <si>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</si>
  <si>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</si>
  <si>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</si>
  <si>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</si>
  <si>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</si>
  <si>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</si>
  <si>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</si>
  <si>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</si>
  <si>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</si>
  <si>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</si>
  <si>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</si>
  <si>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</si>
  <si>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</si>
  <si>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</si>
  <si>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</si>
  <si>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</si>
  <si>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</si>
  <si>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</si>
  <si>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</si>
  <si>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</si>
  <si>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</si>
  <si>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</si>
  <si>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</si>
  <si>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</si>
  <si>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</si>
  <si>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</si>
  <si>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</si>
  <si>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</si>
  <si>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</si>
  <si>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</si>
  <si>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</si>
  <si>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</si>
  <si>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</si>
  <si>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</si>
  <si>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</si>
  <si>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</si>
  <si>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</si>
  <si>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</si>
  <si>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</si>
  <si>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</si>
  <si>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</si>
  <si>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</si>
  <si>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</si>
  <si>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</si>
  <si>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</si>
  <si>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</si>
  <si>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</si>
  <si>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</si>
  <si>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</si>
  <si>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</si>
  <si>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</si>
  <si>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</si>
  <si>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</si>
  <si>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</si>
  <si>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</si>
  <si>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</si>
  <si>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</si>
  <si>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</si>
  <si>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</si>
  <si>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</si>
  <si>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</si>
  <si>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</si>
  <si>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</si>
  <si>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</si>
  <si>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</si>
  <si>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</si>
  <si>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</si>
  <si>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</si>
  <si>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</si>
  <si>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</si>
  <si>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</si>
  <si>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</si>
  <si>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</si>
  <si>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</si>
  <si>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</si>
  <si>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</si>
  <si>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</si>
  <si>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</si>
  <si>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</si>
  <si>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</si>
  <si>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</si>
  <si>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</si>
  <si>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</si>
  <si>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</si>
  <si>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</si>
  <si>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</si>
  <si>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</si>
  <si>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</si>
  <si>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</si>
  <si>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</si>
  <si>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</si>
  <si>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</si>
  <si>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</si>
  <si>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</si>
  <si>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</si>
  <si>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</si>
  <si>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</si>
  <si>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</si>
  <si>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</si>
  <si>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</si>
  <si>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</si>
  <si>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</si>
  <si>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</si>
  <si>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</si>
  <si>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</si>
  <si>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</si>
  <si>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</si>
  <si>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</si>
  <si>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</si>
  <si>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</si>
  <si>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</si>
  <si>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</si>
  <si>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</si>
  <si>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</si>
  <si>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</si>
  <si>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</si>
  <si>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</si>
  <si>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</si>
  <si>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</si>
  <si>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</si>
  <si>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</si>
  <si>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</si>
  <si>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</si>
  <si>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</si>
  <si>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</si>
  <si>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</si>
  <si>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</si>
  <si>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</si>
  <si>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</si>
  <si>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</si>
  <si>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</si>
  <si>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</si>
  <si>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</si>
  <si>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</si>
  <si>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</si>
  <si>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</si>
  <si>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</si>
  <si>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</si>
  <si>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</si>
  <si>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</si>
  <si>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</si>
  <si>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</si>
  <si>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</si>
  <si>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</si>
  <si>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</si>
  <si>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</si>
  <si>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</si>
  <si>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</si>
  <si>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</si>
  <si>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</si>
  <si>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</si>
  <si>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</si>
  <si>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</si>
  <si>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</si>
  <si>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</si>
  <si>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</si>
  <si>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</si>
  <si>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</si>
  <si>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</si>
  <si>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</si>
  <si>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</si>
  <si>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</si>
  <si>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</si>
  <si>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</si>
  <si>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</si>
  <si>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</si>
  <si>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</si>
  <si>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</si>
  <si>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</si>
  <si>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</si>
  <si>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</si>
  <si>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</si>
  <si>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</si>
  <si>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</si>
  <si>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</si>
  <si>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</si>
  <si>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</si>
  <si>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</si>
  <si>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</si>
  <si>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</si>
  <si>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</si>
  <si>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</si>
  <si>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</si>
  <si>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</si>
  <si>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</si>
  <si>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</si>
  <si>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</si>
  <si>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</si>
  <si>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</si>
  <si>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</si>
  <si>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</si>
  <si>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</si>
  <si>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</si>
  <si>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</si>
  <si>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</si>
  <si>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</si>
  <si>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</si>
  <si>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</si>
  <si>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</si>
  <si>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</si>
  <si>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</si>
  <si>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</si>
  <si>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</si>
  <si>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</si>
  <si>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</si>
  <si>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</si>
  <si>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</si>
  <si>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</si>
  <si>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</si>
  <si>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</si>
  <si>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</si>
  <si>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</si>
  <si>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</si>
  <si>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</si>
  <si>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</si>
  <si>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</si>
  <si>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</si>
  <si>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</si>
  <si>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</si>
  <si>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</si>
  <si>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</si>
  <si>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</si>
  <si>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</si>
  <si>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</si>
  <si>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</si>
  <si>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</si>
  <si>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</si>
  <si>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</si>
  <si>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</si>
  <si>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</si>
  <si>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</si>
  <si>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</si>
  <si>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</si>
  <si>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</si>
  <si>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</si>
  <si>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</si>
  <si>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</si>
  <si>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</si>
  <si>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</si>
  <si>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</si>
  <si>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</si>
  <si>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</si>
  <si>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</si>
  <si>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</si>
  <si>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</si>
  <si>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</si>
  <si>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</si>
  <si>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</si>
  <si>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</si>
  <si>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</si>
  <si>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</si>
  <si>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</si>
  <si>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</si>
  <si>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</si>
  <si>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</si>
  <si>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</si>
  <si>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</si>
  <si>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</si>
  <si>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</si>
  <si>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</si>
  <si>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</si>
  <si>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</si>
  <si>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</si>
  <si>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</si>
  <si>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</si>
  <si>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</si>
  <si>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</si>
  <si>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</si>
  <si>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</si>
  <si>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</si>
  <si>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</si>
  <si>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</si>
  <si>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</si>
  <si>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</si>
  <si>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</si>
  <si>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</si>
  <si>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</si>
  <si>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</si>
  <si>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</si>
  <si>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</si>
  <si>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</si>
  <si>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</si>
  <si>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</si>
  <si>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</si>
  <si>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</si>
  <si>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</si>
  <si>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</si>
  <si>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</si>
  <si>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</si>
  <si>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</si>
  <si>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</si>
  <si>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</si>
  <si>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</si>
  <si>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</si>
  <si>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</si>
  <si>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</si>
  <si>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</si>
  <si>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</si>
  <si>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</si>
  <si>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</si>
  <si>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</si>
  <si>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</si>
  <si>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</si>
  <si>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</si>
  <si>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</si>
  <si>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</si>
  <si>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</si>
  <si>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</si>
  <si>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</si>
  <si>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</si>
  <si>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</si>
  <si>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</si>
  <si>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</si>
  <si>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</si>
  <si>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</si>
  <si>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</si>
  <si>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</si>
  <si>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</si>
  <si>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</si>
  <si>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</si>
  <si>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</si>
  <si>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</si>
  <si>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</si>
  <si>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</si>
  <si>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</si>
  <si>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</si>
  <si>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</si>
  <si>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</si>
  <si>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</si>
  <si>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</si>
  <si>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</si>
  <si>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</si>
  <si>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</si>
  <si>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</si>
  <si>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</si>
  <si>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</si>
  <si>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</si>
  <si>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</si>
  <si>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</si>
  <si>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</si>
  <si>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</si>
  <si>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</si>
  <si>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</si>
  <si>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</si>
  <si>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</si>
  <si>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</si>
  <si>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</si>
  <si>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</si>
  <si>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</si>
  <si>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</si>
  <si>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</si>
  <si>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</si>
  <si>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</si>
  <si>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</si>
  <si>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</si>
  <si>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</si>
  <si>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</si>
  <si>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</si>
  <si>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</si>
  <si>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</si>
  <si>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</si>
  <si>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</si>
  <si>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</si>
  <si>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</si>
  <si>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</si>
  <si>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</si>
  <si>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</si>
  <si>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</si>
  <si>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</si>
  <si>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</si>
  <si>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</si>
  <si>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</si>
  <si>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</si>
  <si>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</si>
  <si>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</si>
  <si>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</si>
  <si>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</si>
  <si>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</si>
  <si>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</si>
  <si>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</si>
  <si>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</si>
  <si>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</si>
  <si>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</si>
  <si>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</si>
  <si>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</si>
  <si>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</si>
  <si>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</si>
  <si>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</si>
  <si>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</si>
  <si>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</si>
  <si>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</si>
  <si>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</si>
  <si>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</si>
  <si>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</si>
  <si>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</si>
  <si>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</si>
  <si>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</si>
  <si>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</si>
  <si>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</si>
  <si>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</si>
  <si>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</si>
  <si>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</si>
  <si>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</si>
  <si>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</si>
  <si>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</si>
  <si>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</si>
  <si>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</si>
  <si>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</si>
  <si>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</si>
  <si>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</si>
  <si>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</si>
  <si>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</si>
  <si>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</si>
  <si>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</si>
  <si>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</si>
  <si>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</si>
  <si>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</si>
  <si>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</si>
  <si>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</si>
  <si>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</si>
  <si>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</si>
  <si>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</si>
  <si>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</si>
  <si>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</si>
  <si>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</si>
  <si>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</si>
  <si>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</si>
  <si>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</si>
  <si>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</si>
  <si>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</si>
  <si>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</si>
  <si>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</si>
  <si>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</si>
  <si>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</si>
  <si>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</si>
  <si>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</si>
  <si>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</si>
  <si>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</si>
  <si>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</si>
  <si>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</si>
  <si>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</si>
  <si>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</si>
  <si>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</si>
  <si>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</si>
  <si>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</si>
  <si>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</si>
  <si>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</si>
  <si>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</si>
  <si>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</si>
  <si>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</si>
  <si>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</si>
  <si>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</si>
  <si>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</si>
  <si>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</si>
  <si>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</si>
  <si>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</si>
  <si>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</si>
  <si>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</si>
  <si>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</si>
  <si>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</si>
  <si>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</si>
  <si>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</si>
  <si>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</si>
  <si>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</si>
  <si>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</si>
  <si>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</si>
  <si>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</si>
  <si>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</si>
  <si>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</si>
  <si>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</si>
  <si>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</si>
  <si>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</si>
  <si>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</si>
  <si>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</si>
  <si>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</si>
  <si>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</si>
  <si>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</si>
  <si>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</si>
  <si>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</si>
  <si>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</si>
  <si>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</si>
  <si>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</si>
  <si>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</si>
  <si>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</si>
  <si>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</si>
  <si>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</si>
  <si>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</si>
  <si>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</si>
  <si>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</si>
  <si>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</si>
  <si>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</si>
  <si>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</si>
  <si>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</si>
  <si>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</si>
  <si>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</si>
  <si>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</si>
  <si>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</si>
  <si>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</si>
  <si>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</si>
  <si>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</si>
  <si>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</si>
  <si>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</si>
  <si>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</si>
  <si>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</si>
  <si>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</si>
  <si>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</si>
  <si>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</si>
  <si>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</si>
  <si>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</si>
  <si>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</si>
  <si>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</si>
  <si>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</si>
  <si>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</si>
  <si>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</si>
  <si>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</si>
  <si>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</si>
  <si>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</si>
  <si>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</si>
  <si>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</si>
  <si>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</si>
  <si>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</si>
  <si>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</si>
  <si>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</si>
  <si>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</si>
  <si>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</si>
  <si>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</si>
  <si>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</si>
  <si>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</si>
  <si>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</si>
  <si>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</si>
  <si>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</si>
  <si>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</si>
  <si>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</si>
  <si>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</si>
  <si>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</si>
  <si>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</si>
  <si>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</si>
  <si>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</si>
  <si>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</si>
  <si>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</si>
  <si>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</si>
  <si>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</si>
  <si>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</si>
  <si>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</si>
  <si>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</si>
  <si>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</si>
  <si>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</si>
  <si>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</si>
  <si>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</si>
  <si>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</si>
  <si>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</si>
  <si>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</si>
  <si>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</si>
  <si>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</si>
  <si>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</si>
  <si>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</si>
  <si>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</si>
  <si>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</si>
  <si>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</si>
  <si>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</si>
  <si>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</si>
  <si>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</si>
  <si>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</si>
  <si>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</si>
  <si>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</si>
  <si>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</si>
  <si>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</si>
  <si>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</si>
  <si>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</si>
  <si>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</si>
  <si>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</si>
  <si>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</si>
  <si>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</si>
  <si>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</si>
  <si>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</si>
  <si>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</si>
  <si>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</si>
  <si>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</si>
  <si>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</si>
  <si>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</si>
  <si>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</si>
  <si>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</si>
  <si>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</si>
  <si>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</si>
  <si>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</si>
  <si>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</si>
  <si>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</si>
  <si>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</si>
  <si>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</si>
  <si>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</si>
  <si>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</si>
  <si>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</si>
  <si>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</si>
  <si>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</si>
  <si>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</si>
  <si>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</si>
  <si>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</si>
  <si>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</si>
  <si>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</si>
  <si>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</si>
  <si>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</si>
  <si>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</si>
  <si>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</si>
  <si>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</si>
  <si>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</si>
  <si>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</si>
  <si>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</si>
  <si>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</si>
  <si>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</si>
  <si>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</si>
  <si>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</si>
  <si>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</si>
  <si>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</si>
  <si>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</si>
  <si>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</si>
  <si>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</si>
  <si>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</si>
  <si>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</si>
  <si>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</si>
  <si>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</si>
  <si>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</si>
  <si>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</si>
  <si>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</si>
  <si>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</si>
  <si>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</si>
  <si>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</si>
  <si>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</si>
  <si>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</si>
  <si>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</si>
  <si>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</si>
  <si>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</si>
  <si>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</si>
  <si>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</si>
  <si>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</si>
  <si>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</si>
  <si>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</si>
  <si>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</si>
  <si>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</si>
  <si>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</si>
  <si>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</si>
  <si>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</si>
  <si>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</si>
  <si>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</si>
  <si>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</si>
  <si>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</si>
  <si>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</si>
  <si>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</si>
  <si>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</si>
  <si>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</si>
  <si>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</si>
  <si>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</si>
  <si>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</si>
  <si>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</si>
  <si>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</si>
  <si>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</si>
  <si>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</si>
  <si>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</si>
  <si>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</si>
  <si>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</si>
  <si>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</si>
  <si>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</si>
  <si>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</si>
  <si>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</si>
  <si>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</si>
  <si>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</si>
  <si>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</si>
  <si>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</si>
  <si>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</si>
  <si>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</si>
  <si>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</si>
  <si>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</si>
  <si>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</si>
  <si>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</si>
  <si>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</si>
  <si>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</si>
  <si>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</si>
  <si>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</si>
  <si>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</si>
  <si>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</si>
  <si>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</si>
  <si>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</si>
  <si>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</si>
  <si>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</si>
  <si>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</si>
  <si>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</si>
  <si>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</si>
  <si>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</si>
  <si>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</si>
  <si>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</si>
  <si>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</si>
  <si>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</si>
  <si>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</si>
  <si>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</si>
  <si>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</si>
  <si>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</si>
  <si>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</si>
  <si>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</si>
  <si>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</si>
  <si>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</si>
  <si>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</si>
  <si>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</si>
  <si>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</si>
  <si>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</si>
  <si>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</si>
  <si>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</si>
  <si>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</si>
  <si>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</si>
  <si>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</si>
  <si>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</si>
  <si>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</si>
  <si>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</si>
  <si>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</si>
  <si>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</si>
  <si>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</si>
  <si>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</si>
  <si>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</si>
  <si>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</si>
  <si>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</si>
  <si>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</si>
  <si>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</si>
  <si>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</si>
  <si>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</si>
  <si>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</si>
  <si>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</si>
  <si>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</si>
  <si>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</si>
  <si>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</si>
  <si>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</si>
  <si>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</si>
  <si>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</si>
  <si>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</si>
  <si>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</si>
  <si>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</si>
  <si>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</si>
  <si>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</si>
  <si>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</si>
  <si>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</si>
  <si>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</si>
  <si>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</si>
  <si>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</si>
  <si>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</si>
  <si>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</si>
  <si>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</si>
  <si>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</si>
  <si>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</si>
  <si>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</si>
  <si>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</si>
  <si>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</si>
  <si>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</si>
  <si>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</si>
  <si>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</si>
  <si>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</si>
  <si>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</si>
  <si>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</si>
  <si>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</si>
  <si>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</si>
  <si>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</si>
  <si>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</si>
  <si>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</si>
  <si>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</si>
  <si>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</si>
  <si>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</si>
  <si>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</si>
  <si>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</si>
  <si>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</si>
  <si>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</si>
  <si>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</si>
  <si>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</si>
  <si>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</si>
  <si>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</si>
  <si>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</si>
  <si>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</si>
  <si>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</si>
  <si>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</si>
  <si>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</si>
  <si>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</si>
  <si>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</si>
  <si>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</si>
  <si>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</si>
  <si>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</si>
  <si>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</si>
  <si>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</si>
  <si>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</si>
  <si>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</si>
  <si>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</si>
  <si>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</si>
  <si>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</si>
  <si>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</si>
  <si>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</si>
  <si>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</si>
  <si>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</si>
  <si>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</si>
  <si>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</si>
  <si>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</si>
  <si>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</si>
  <si>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</si>
  <si>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</si>
  <si>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</si>
  <si>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</si>
  <si>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</si>
  <si>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</si>
  <si>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</si>
  <si>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</si>
  <si>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</si>
  <si>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</si>
  <si>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</si>
  <si>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</si>
  <si>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</si>
  <si>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</si>
  <si>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</si>
  <si>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</si>
  <si>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</si>
  <si>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</si>
  <si>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</si>
  <si>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</si>
  <si>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</si>
  <si>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</si>
  <si>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</si>
  <si>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</si>
  <si>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</si>
  <si>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</si>
  <si>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</si>
  <si>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</si>
  <si>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</si>
  <si>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</si>
  <si>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</si>
  <si>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</si>
  <si>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</si>
  <si>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</si>
  <si>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</si>
  <si>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</si>
  <si>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</si>
  <si>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</si>
  <si>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</si>
  <si>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</si>
  <si>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</si>
  <si>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</si>
  <si>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</si>
  <si>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</si>
  <si>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</si>
  <si>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</si>
  <si>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</si>
  <si>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</si>
  <si>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</si>
  <si>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</si>
  <si>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</si>
  <si>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</si>
  <si>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</si>
  <si>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</si>
  <si>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</si>
  <si>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</si>
  <si>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</si>
  <si>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</si>
  <si>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</si>
  <si>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</si>
  <si>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</si>
  <si>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</si>
  <si>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</si>
  <si>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</si>
  <si>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</si>
  <si>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</si>
  <si>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</si>
  <si>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</si>
  <si>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</si>
  <si>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</si>
  <si>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</si>
  <si>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</si>
  <si>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</si>
  <si>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</si>
  <si>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</si>
  <si>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</si>
  <si>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</si>
  <si>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</si>
  <si>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</si>
  <si>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</si>
  <si>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</si>
  <si>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</si>
  <si>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</si>
  <si>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</si>
  <si>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</si>
  <si>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</si>
  <si>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</si>
  <si>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</si>
  <si>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</si>
  <si>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</si>
  <si>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</si>
  <si>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</si>
  <si>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</si>
  <si>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</si>
  <si>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</si>
  <si>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</si>
  <si>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</si>
  <si>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</si>
  <si>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</si>
  <si>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</si>
  <si>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</si>
  <si>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</si>
  <si>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</si>
  <si>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</si>
  <si>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</si>
  <si>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</si>
  <si>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</si>
  <si>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</si>
  <si>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</si>
  <si>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</si>
  <si>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</si>
  <si>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</si>
  <si>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</si>
  <si>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</si>
  <si>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</si>
  <si>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</si>
  <si>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</si>
  <si>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</si>
  <si>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</si>
  <si>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</si>
  <si>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</si>
  <si>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</si>
  <si>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</si>
  <si>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</si>
  <si>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</si>
  <si>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</si>
  <si>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</si>
  <si>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</si>
  <si>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</si>
  <si>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</si>
  <si>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</si>
  <si>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</si>
  <si>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</si>
  <si>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</si>
  <si>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</si>
  <si>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</si>
  <si>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</si>
  <si>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</si>
  <si>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</si>
  <si>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</si>
  <si>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</si>
  <si>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</si>
  <si>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</si>
  <si>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</si>
  <si>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</si>
  <si>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</si>
  <si>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</si>
  <si>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</si>
  <si>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</si>
  <si>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</si>
  <si>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</si>
  <si>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</si>
  <si>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</si>
  <si>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</si>
  <si>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</si>
  <si>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</si>
  <si>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</si>
  <si>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</si>
  <si>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</si>
  <si>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</si>
  <si>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</si>
  <si>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</si>
  <si>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</si>
  <si>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</si>
  <si>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</si>
  <si>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</si>
  <si>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</si>
  <si>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</si>
  <si>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</si>
  <si>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</si>
  <si>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</si>
  <si>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</si>
  <si>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</si>
  <si>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</si>
  <si>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</si>
  <si>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</si>
  <si>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</si>
  <si>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</si>
  <si>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</si>
  <si>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</si>
  <si>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</si>
  <si>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</si>
  <si>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</si>
  <si>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</si>
  <si>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</si>
  <si>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</si>
  <si>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</si>
  <si>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</si>
  <si>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</si>
  <si>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</si>
  <si>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</si>
  <si>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</si>
  <si>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</si>
  <si>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</si>
  <si>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</si>
  <si>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</si>
  <si>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</si>
  <si>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</si>
  <si>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</si>
  <si>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</si>
  <si>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</si>
  <si>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</si>
  <si>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</si>
  <si>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</si>
  <si>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</si>
  <si>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</si>
  <si>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</si>
  <si>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</si>
  <si>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</si>
  <si>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</si>
  <si>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</si>
  <si>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</si>
  <si>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</si>
  <si>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</si>
  <si>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</si>
  <si>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</si>
  <si>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</si>
  <si>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</si>
  <si>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</si>
  <si>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</si>
  <si>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</si>
  <si>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</si>
  <si>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</si>
  <si>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</si>
  <si>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</si>
  <si>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</si>
  <si>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</si>
  <si>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</si>
  <si>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</si>
  <si>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</si>
  <si>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</si>
  <si>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</si>
  <si>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</si>
  <si>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</si>
  <si>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</si>
  <si>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</si>
  <si>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</si>
  <si>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</si>
  <si>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</si>
  <si>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</si>
  <si>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</si>
  <si>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</si>
  <si>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</si>
  <si>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</si>
  <si>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</si>
  <si>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</si>
  <si>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</si>
  <si>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</si>
  <si>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</si>
  <si>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</si>
  <si>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</si>
  <si>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</si>
  <si>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</si>
  <si>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</si>
  <si>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</si>
  <si>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</si>
  <si>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</si>
  <si>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</si>
  <si>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</si>
  <si>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</si>
  <si>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</si>
  <si>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</si>
  <si>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</si>
  <si>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</si>
  <si>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</si>
  <si>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</si>
  <si>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</si>
  <si>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</si>
  <si>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</si>
  <si>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</si>
  <si>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</si>
  <si>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</si>
  <si>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</si>
  <si>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</si>
  <si>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</si>
  <si>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</si>
  <si>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</si>
  <si>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</si>
  <si>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</si>
  <si>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</si>
  <si>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</si>
  <si>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</si>
  <si>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</si>
  <si>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</si>
  <si>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</si>
  <si>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</si>
  <si>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</si>
  <si>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</si>
  <si>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</si>
  <si>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</si>
  <si>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</si>
  <si>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</si>
  <si>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</si>
  <si>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</si>
  <si>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</si>
  <si>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</si>
  <si>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</si>
  <si>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</si>
  <si>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</si>
  <si>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</si>
  <si>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</si>
  <si>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</si>
  <si>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</si>
  <si>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</si>
  <si>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</si>
  <si>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</si>
  <si>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</si>
  <si>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</si>
  <si>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</si>
  <si>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</si>
  <si>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</si>
  <si>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</si>
  <si>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</si>
  <si>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</si>
  <si>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</si>
  <si>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</si>
  <si>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</si>
  <si>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</si>
  <si>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</si>
  <si>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</si>
  <si>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</si>
  <si>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</si>
  <si>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</si>
  <si>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</si>
  <si>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</si>
  <si>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</si>
  <si>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</si>
  <si>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</si>
  <si>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</si>
  <si>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</si>
  <si>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</si>
  <si>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</si>
  <si>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</si>
  <si>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</si>
  <si>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</si>
  <si>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</si>
  <si>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</si>
  <si>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</si>
  <si>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</si>
  <si>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</si>
  <si>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</si>
  <si>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</si>
  <si>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</si>
  <si>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</si>
  <si>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</si>
  <si>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</si>
  <si>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</si>
  <si>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</si>
  <si>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</si>
  <si>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</si>
  <si>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</si>
  <si>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</si>
  <si>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</si>
  <si>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</si>
  <si>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</si>
  <si>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</si>
  <si>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</si>
  <si>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</si>
  <si>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</si>
  <si>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</si>
  <si>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</si>
  <si>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</si>
  <si>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</si>
  <si>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</si>
  <si>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</si>
  <si>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</si>
  <si>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</si>
  <si>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</si>
  <si>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</si>
  <si>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</si>
  <si>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</si>
  <si>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</si>
  <si>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</si>
  <si>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</si>
  <si>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</si>
  <si>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</si>
  <si>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</si>
  <si>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</si>
  <si>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</si>
  <si>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</si>
  <si>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</si>
  <si>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</si>
  <si>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</si>
  <si>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</si>
  <si>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</si>
  <si>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</si>
  <si>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</si>
  <si>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</si>
  <si>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</si>
  <si>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</si>
  <si>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</si>
  <si>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</si>
  <si>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</si>
  <si>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</si>
  <si>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</si>
  <si>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</si>
  <si>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</si>
  <si>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</si>
  <si>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</si>
  <si>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</si>
  <si>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</si>
  <si>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</si>
  <si>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</si>
  <si>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</si>
  <si>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</si>
  <si>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</si>
  <si>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</si>
  <si>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</si>
  <si>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</si>
  <si>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</si>
  <si>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</si>
  <si>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</si>
  <si>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</si>
  <si>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</si>
  <si>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</si>
  <si>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</si>
  <si>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</si>
  <si>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</si>
  <si>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</si>
  <si>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</si>
  <si>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</si>
  <si>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</si>
  <si>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</si>
  <si>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</si>
  <si>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</si>
  <si>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</si>
  <si>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</si>
  <si>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</si>
  <si>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</si>
  <si>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</si>
  <si>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</si>
  <si>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</si>
  <si>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</si>
  <si>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</si>
  <si>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</si>
  <si>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</si>
  <si>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</si>
  <si>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</si>
  <si>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</si>
  <si>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</si>
  <si>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</si>
  <si>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</si>
  <si>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</si>
  <si>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</si>
  <si>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</si>
  <si>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</si>
  <si>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</si>
  <si>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</si>
  <si>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</si>
  <si>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</si>
  <si>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</si>
  <si>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</si>
  <si>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</si>
  <si>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</si>
  <si>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</si>
  <si>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</si>
  <si>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</si>
  <si>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</si>
  <si>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</si>
  <si>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</si>
  <si>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</si>
  <si>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</si>
  <si>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</si>
  <si>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</si>
  <si>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</si>
  <si>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</si>
  <si>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</si>
  <si>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</si>
  <si>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</si>
  <si>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</si>
  <si>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</si>
  <si>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</si>
  <si>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</si>
  <si>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</si>
  <si>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</si>
  <si>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</si>
  <si>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</si>
  <si>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</si>
  <si>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</si>
  <si>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</si>
  <si>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</si>
  <si>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</si>
  <si>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</si>
  <si>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</si>
  <si>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</si>
  <si>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</si>
  <si>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</si>
  <si>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</si>
  <si>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</si>
  <si>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</si>
  <si>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</si>
  <si>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</si>
  <si>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</si>
  <si>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</si>
  <si>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</si>
  <si>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</si>
  <si>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</si>
  <si>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</si>
  <si>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</si>
  <si>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</si>
  <si>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</si>
  <si>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</si>
  <si>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</si>
  <si>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</si>
  <si>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</si>
  <si>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</si>
  <si>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</si>
  <si>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</si>
  <si>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</si>
  <si>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</si>
  <si>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</si>
  <si>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</si>
  <si>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</si>
  <si>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</si>
  <si>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</si>
  <si>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</si>
  <si>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</si>
  <si>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</si>
  <si>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</si>
  <si>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</si>
  <si>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</si>
  <si>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</si>
  <si>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</si>
  <si>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</si>
  <si>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</si>
  <si>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</si>
  <si>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</si>
  <si>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</si>
  <si>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</si>
  <si>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</si>
  <si>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</si>
  <si>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</si>
  <si>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</si>
  <si>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</si>
  <si>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</si>
  <si>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</si>
  <si>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</si>
  <si>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</si>
  <si>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</si>
  <si>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</si>
  <si>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</si>
  <si>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</si>
  <si>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</si>
  <si>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</si>
  <si>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</si>
  <si>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</si>
  <si>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</si>
  <si>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</si>
  <si>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</si>
  <si>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</si>
  <si>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</si>
  <si>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</si>
  <si>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</si>
  <si>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</si>
  <si>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</si>
  <si>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</si>
  <si>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</si>
  <si>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</si>
  <si>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</si>
  <si>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</si>
  <si>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</si>
  <si>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</si>
  <si>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</si>
  <si>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</si>
  <si>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</si>
  <si>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</si>
  <si>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</si>
  <si>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</si>
  <si>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</si>
  <si>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</si>
  <si>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</si>
  <si>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</si>
  <si>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</si>
  <si>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</si>
  <si>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</si>
  <si>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</si>
  <si>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</si>
  <si>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</si>
  <si>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</si>
  <si>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</si>
  <si>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</si>
  <si>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</si>
  <si>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</si>
  <si>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</si>
  <si>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</si>
  <si>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</si>
  <si>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</si>
  <si>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</si>
  <si>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</si>
  <si>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</si>
  <si>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</si>
  <si>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</si>
  <si>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</si>
  <si>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</si>
  <si>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</si>
  <si>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</si>
  <si>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</si>
  <si>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</si>
  <si>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</si>
  <si>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</si>
  <si>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</si>
  <si>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</si>
  <si>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</si>
  <si>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</si>
  <si>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</si>
  <si>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</si>
  <si>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</si>
  <si>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</si>
  <si>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</si>
  <si>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</si>
  <si>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</si>
  <si>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</si>
  <si>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</si>
  <si>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</si>
  <si>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</si>
  <si>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</si>
  <si>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</si>
  <si>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</si>
  <si>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</si>
  <si>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</si>
  <si>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</si>
  <si>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</si>
  <si>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</si>
  <si>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</si>
  <si>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</si>
  <si>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</si>
  <si>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</si>
  <si>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</si>
  <si>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</si>
  <si>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</si>
  <si>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</si>
  <si>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</si>
  <si>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</si>
  <si>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</si>
  <si>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</si>
  <si>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</si>
  <si>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</si>
  <si>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</si>
  <si>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</si>
  <si>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</si>
  <si>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</si>
  <si>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</si>
  <si>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</si>
  <si>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</si>
  <si>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</si>
  <si>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</si>
  <si>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</si>
  <si>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</si>
  <si>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</si>
  <si>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</si>
  <si>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</si>
  <si>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</si>
  <si>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</si>
  <si>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</si>
  <si>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</si>
  <si>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</si>
  <si>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</si>
  <si>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</si>
  <si>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</si>
  <si>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</si>
  <si>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</si>
  <si>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</si>
  <si>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</si>
  <si>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</si>
  <si>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</si>
  <si>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</si>
  <si>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</si>
  <si>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</si>
  <si>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</si>
  <si>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</si>
  <si>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</si>
  <si>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</si>
  <si>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</si>
  <si>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</si>
  <si>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</si>
  <si>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</si>
  <si>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</si>
  <si>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</si>
  <si>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</si>
  <si>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</si>
  <si>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</si>
  <si>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</si>
  <si>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</si>
  <si>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</si>
  <si>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</si>
  <si>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</si>
  <si>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</si>
  <si>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</si>
  <si>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</si>
  <si>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</si>
  <si>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</si>
  <si>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</si>
  <si>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</si>
  <si>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</si>
  <si>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</si>
  <si>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</si>
  <si>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</si>
  <si>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</si>
  <si>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</si>
  <si>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</si>
  <si>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</si>
  <si>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</si>
  <si>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</si>
  <si>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</si>
  <si>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</si>
  <si>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</si>
  <si>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</si>
  <si>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</si>
  <si>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</si>
  <si>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</si>
  <si>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</si>
  <si>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</si>
  <si>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</si>
  <si>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</si>
  <si>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</si>
  <si>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</si>
  <si>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</si>
  <si>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</si>
  <si>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</si>
  <si>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</si>
  <si>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</si>
  <si>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</si>
  <si>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</si>
  <si>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</si>
  <si>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</si>
  <si>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</si>
  <si>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</si>
  <si>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</si>
  <si>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</si>
  <si>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</si>
  <si>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</si>
  <si>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</si>
  <si>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</si>
  <si>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</si>
  <si>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</si>
  <si>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</si>
  <si>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</si>
  <si>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</si>
  <si>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</si>
  <si>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</si>
  <si>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</si>
  <si>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</si>
  <si>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</si>
  <si>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</si>
  <si>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</si>
  <si>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</si>
  <si>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</si>
  <si>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</si>
  <si>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</si>
  <si>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</si>
  <si>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</si>
  <si>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</si>
  <si>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</si>
  <si>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</si>
  <si>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</si>
  <si>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</si>
  <si>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</si>
  <si>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</si>
  <si>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</si>
  <si>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</si>
  <si>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</si>
  <si>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</si>
  <si>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</si>
  <si>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</si>
  <si>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</si>
  <si>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</si>
  <si>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</si>
  <si>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</si>
  <si>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</si>
  <si>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</si>
  <si>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</si>
  <si>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</si>
  <si>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</si>
  <si>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</si>
  <si>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</si>
  <si>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</si>
  <si>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</si>
  <si>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</si>
  <si>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</si>
  <si>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</si>
  <si>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</si>
  <si>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</si>
  <si>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</si>
  <si>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</si>
  <si>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</si>
  <si>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</si>
  <si>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</si>
  <si>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</si>
  <si>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</si>
  <si>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</si>
  <si>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</si>
  <si>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</si>
  <si>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</si>
  <si>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</si>
  <si>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</si>
  <si>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</si>
  <si>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</si>
  <si>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</si>
  <si>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</si>
  <si>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</si>
  <si>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</si>
  <si>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</si>
  <si>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</si>
  <si>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</si>
  <si>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</si>
  <si>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</si>
  <si>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</si>
  <si>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</si>
  <si>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</si>
  <si>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</si>
  <si>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</si>
  <si>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</si>
  <si>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</si>
  <si>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</si>
  <si>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</si>
  <si>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</si>
  <si>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</si>
  <si>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</si>
  <si>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</si>
  <si>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</si>
  <si>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</si>
  <si>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</si>
  <si>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</si>
  <si>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</si>
  <si>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</si>
  <si>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</si>
  <si>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</si>
  <si>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</si>
  <si>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</si>
  <si>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</si>
  <si>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</si>
  <si>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</si>
  <si>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</si>
  <si>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</si>
  <si>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</si>
  <si>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</si>
  <si>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</si>
  <si>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</si>
  <si>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</si>
  <si>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</si>
  <si>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</si>
  <si>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</si>
  <si>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</si>
  <si>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</si>
  <si>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</si>
  <si>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</si>
  <si>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</si>
  <si>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</si>
  <si>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</si>
  <si>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</si>
  <si>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</si>
  <si>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</si>
  <si>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</si>
  <si>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</si>
  <si>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</si>
  <si>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</si>
  <si>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</si>
  <si>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</si>
  <si>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</si>
  <si>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</si>
  <si>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</si>
  <si>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</si>
  <si>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</si>
  <si>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</si>
  <si>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</si>
  <si>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</si>
  <si>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</si>
  <si>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</si>
  <si>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</si>
  <si>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</si>
  <si>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</si>
  <si>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</si>
  <si>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</si>
  <si>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</si>
  <si>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</si>
  <si>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</si>
  <si>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</si>
  <si>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</si>
  <si>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</si>
  <si>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</si>
  <si>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</si>
  <si>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</si>
  <si>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</si>
  <si>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</si>
  <si>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</si>
  <si>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</si>
  <si>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</si>
  <si>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</si>
  <si>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</si>
  <si>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</si>
  <si>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</si>
  <si>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</si>
  <si>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</si>
  <si>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</si>
  <si>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</si>
  <si>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</si>
  <si>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</si>
  <si>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</si>
  <si>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</si>
  <si>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</si>
  <si>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</si>
  <si>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</si>
  <si>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</si>
  <si>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</si>
  <si>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</si>
  <si>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</si>
  <si>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</si>
  <si>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</si>
  <si>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</si>
  <si>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</si>
  <si>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</si>
  <si>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</si>
  <si>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</si>
  <si>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</si>
  <si>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</si>
  <si>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</si>
  <si>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</si>
  <si>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</si>
  <si>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</si>
  <si>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</si>
  <si>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</si>
  <si>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</si>
  <si>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</si>
  <si>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</si>
  <si>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</si>
  <si>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</si>
  <si>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</si>
  <si>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</si>
  <si>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</si>
  <si>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</si>
  <si>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</si>
  <si>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</si>
  <si>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</si>
  <si>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</si>
  <si>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</si>
  <si>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</si>
  <si>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</si>
  <si>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</si>
  <si>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</si>
  <si>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</si>
  <si>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</si>
  <si>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</si>
  <si>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</si>
  <si>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</si>
  <si>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</si>
  <si>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</si>
  <si>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</si>
  <si>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</si>
  <si>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</si>
  <si>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</si>
  <si>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</si>
  <si>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</si>
  <si>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</si>
  <si>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</si>
  <si>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</si>
  <si>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</si>
  <si>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</si>
  <si>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</si>
  <si>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</si>
  <si>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</si>
  <si>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</si>
  <si>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</si>
  <si>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</si>
  <si>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</si>
  <si>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</si>
  <si>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</si>
  <si>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</si>
  <si>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</si>
  <si>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</si>
  <si>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</si>
  <si>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</si>
  <si>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</si>
  <si>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</si>
  <si>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</si>
  <si>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</si>
  <si>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</si>
  <si>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</si>
  <si>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</si>
  <si>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</si>
  <si>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</si>
  <si>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</si>
  <si>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</si>
  <si>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</si>
  <si>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</si>
  <si>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</si>
  <si>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</si>
  <si>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</si>
  <si>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</si>
  <si>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</si>
  <si>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</si>
  <si>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</si>
  <si>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</si>
  <si>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</si>
  <si>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</si>
  <si>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</si>
  <si>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</si>
  <si>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</si>
  <si>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</si>
  <si>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</si>
  <si>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</si>
  <si>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</si>
  <si>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</si>
  <si>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</si>
  <si>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</si>
  <si>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</si>
  <si>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</si>
  <si>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</si>
  <si>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</si>
  <si>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</si>
  <si>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</si>
  <si>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</si>
  <si>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</si>
  <si>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</si>
  <si>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</si>
  <si>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</si>
  <si>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</si>
  <si>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</si>
  <si>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</si>
  <si>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</si>
  <si>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</si>
  <si>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</si>
  <si>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</si>
  <si>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</si>
  <si>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</si>
  <si>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</si>
  <si>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</si>
  <si>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</si>
  <si>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</si>
  <si>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</si>
  <si>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</si>
  <si>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</si>
  <si>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</si>
  <si>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</si>
  <si>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</si>
  <si>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</si>
  <si>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</si>
  <si>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</si>
  <si>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</si>
  <si>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</si>
  <si>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</si>
  <si>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</si>
  <si>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</si>
  <si>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</si>
  <si>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</si>
  <si>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</si>
  <si>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</si>
  <si>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</si>
  <si>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</si>
  <si>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</si>
  <si>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</si>
  <si>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</si>
  <si>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</si>
  <si>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</si>
  <si>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</si>
  <si>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</si>
  <si>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</si>
  <si>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</si>
  <si>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</si>
  <si>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</si>
  <si>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</si>
  <si>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</si>
  <si>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</si>
  <si>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</si>
  <si>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</si>
  <si>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</si>
  <si>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</si>
  <si>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</si>
  <si>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</si>
  <si>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</si>
  <si>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</si>
  <si>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</si>
  <si>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</si>
  <si>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</si>
  <si>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</si>
  <si>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</si>
  <si>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</si>
  <si>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</si>
  <si>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</si>
  <si>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</si>
  <si>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</si>
  <si>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</si>
  <si>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</si>
  <si>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</si>
  <si>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</si>
  <si>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</si>
  <si>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</si>
  <si>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</si>
  <si>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</si>
  <si>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</si>
  <si>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</si>
  <si>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</si>
  <si>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</si>
  <si>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</si>
  <si>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</si>
  <si>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</si>
  <si>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</si>
  <si>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</si>
  <si>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</si>
  <si>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</si>
  <si>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</si>
  <si>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</si>
  <si>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</si>
  <si>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</si>
  <si>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</si>
  <si>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</si>
  <si>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</si>
  <si>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</si>
  <si>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</si>
  <si>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</si>
  <si>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</si>
  <si>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</si>
  <si>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</si>
  <si>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</si>
  <si>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</si>
  <si>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</si>
  <si>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</si>
  <si>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</si>
  <si>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</si>
  <si>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</si>
  <si>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</si>
  <si>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</si>
  <si>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</si>
  <si>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</si>
  <si>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</si>
  <si>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</si>
  <si>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</si>
  <si>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</si>
  <si>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</si>
  <si>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</si>
  <si>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</si>
  <si>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</si>
  <si>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</si>
  <si>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</si>
  <si>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</si>
  <si>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</si>
  <si>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</si>
  <si>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</si>
  <si>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</si>
  <si>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</si>
  <si>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</si>
  <si>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</si>
  <si>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</si>
  <si>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</si>
  <si>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</si>
  <si>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</si>
  <si>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</si>
  <si>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</si>
  <si>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</si>
  <si>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</si>
  <si>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</si>
  <si>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</si>
  <si>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</si>
  <si>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</si>
  <si>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</si>
  <si>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</si>
  <si>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</si>
  <si>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</si>
  <si>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</si>
  <si>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</si>
  <si>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</si>
  <si>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</si>
  <si>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</si>
  <si>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</si>
  <si>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</si>
  <si>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</si>
  <si>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</si>
  <si>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</si>
  <si>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</si>
  <si>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</si>
  <si>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</si>
  <si>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</si>
  <si>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</si>
  <si>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</si>
  <si>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</si>
  <si>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</si>
  <si>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</si>
  <si>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</si>
  <si>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</si>
  <si>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</si>
  <si>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</si>
  <si>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</si>
  <si>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</si>
  <si>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</si>
  <si>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</si>
  <si>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</si>
  <si>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</si>
  <si>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</si>
  <si>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</si>
  <si>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</si>
  <si>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</si>
  <si>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</si>
  <si>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</si>
  <si>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</si>
  <si>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</si>
  <si>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</si>
  <si>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</si>
  <si>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</si>
  <si>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</si>
  <si>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</si>
  <si>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</si>
  <si>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</si>
  <si>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</si>
  <si>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</si>
  <si>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</si>
  <si>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</si>
  <si>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</si>
  <si>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</si>
  <si>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</si>
  <si>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</si>
  <si>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</si>
  <si>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</si>
  <si>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</si>
  <si>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</si>
  <si>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</si>
  <si>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</si>
  <si>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</si>
  <si>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</si>
  <si>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</si>
  <si>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</si>
  <si>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</si>
  <si>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</si>
  <si>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</si>
  <si>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</si>
  <si>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</si>
  <si>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</si>
  <si>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</si>
  <si>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</si>
  <si>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</si>
  <si>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</si>
  <si>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</si>
  <si>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</si>
  <si>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</si>
  <si>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</si>
  <si>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</si>
  <si>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</si>
  <si>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</si>
  <si>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</si>
  <si>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</si>
  <si>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</si>
  <si>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</si>
  <si>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</si>
  <si>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</si>
  <si>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</si>
  <si>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</si>
  <si>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</si>
  <si>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</si>
  <si>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</si>
  <si>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</si>
  <si>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</si>
  <si>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</si>
  <si>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</si>
  <si>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</si>
  <si>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</si>
  <si>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</si>
  <si>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</si>
  <si>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</si>
  <si>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</si>
  <si>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</si>
  <si>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</si>
  <si>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</si>
  <si>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</si>
  <si>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</si>
  <si>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</si>
  <si>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</si>
  <si>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</si>
  <si>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</si>
  <si>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</si>
  <si>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</si>
  <si>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</si>
  <si>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</si>
  <si>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</si>
  <si>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</si>
  <si>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</si>
  <si>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</si>
  <si>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</si>
  <si>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</si>
  <si>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</si>
  <si>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</si>
  <si>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</si>
  <si>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</si>
  <si>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</si>
  <si>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</si>
  <si>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</si>
  <si>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</si>
  <si>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</si>
  <si>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</si>
  <si>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</si>
  <si>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</si>
  <si>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</si>
  <si>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</si>
  <si>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</si>
  <si>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</si>
  <si>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</si>
  <si>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</si>
  <si>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</si>
  <si>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</si>
  <si>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</si>
  <si>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</si>
  <si>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</si>
  <si>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</si>
  <si>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</si>
  <si>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</si>
  <si>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</si>
  <si>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</si>
  <si>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</si>
  <si>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</si>
  <si>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</si>
  <si>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</si>
  <si>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</si>
  <si>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</si>
  <si>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</si>
  <si>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</si>
  <si>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</si>
  <si>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</si>
  <si>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</si>
  <si>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</si>
  <si>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</si>
  <si>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</si>
  <si>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</si>
  <si>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</si>
  <si>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</si>
  <si>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</si>
  <si>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</si>
  <si>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</si>
  <si>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</si>
  <si>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</si>
  <si>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</si>
  <si>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</si>
  <si>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</si>
  <si>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</si>
  <si>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</si>
  <si>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</si>
  <si>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</si>
  <si>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</si>
  <si>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</si>
  <si>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</si>
  <si>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</si>
  <si>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</si>
  <si>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</si>
  <si>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</si>
  <si>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</si>
  <si>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</si>
  <si>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</si>
  <si>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</si>
  <si>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</si>
  <si>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</si>
  <si>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</si>
  <si>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</si>
  <si>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</si>
  <si>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</si>
  <si>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</si>
  <si>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</si>
  <si>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</si>
  <si>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</si>
  <si>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</si>
  <si>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</si>
  <si>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</si>
  <si>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</si>
  <si>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</si>
  <si>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</si>
  <si>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</si>
  <si>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</si>
  <si>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</si>
  <si>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</si>
  <si>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</si>
  <si>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</si>
  <si>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</si>
  <si>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</si>
  <si>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</si>
  <si>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</si>
  <si>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</si>
  <si>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</si>
  <si>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</si>
  <si>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</si>
  <si>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</si>
  <si>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</si>
  <si>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</si>
  <si>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</si>
  <si>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</si>
  <si>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</si>
  <si>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</si>
  <si>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</si>
  <si>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</si>
  <si>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</si>
  <si>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</si>
  <si>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</si>
  <si>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</si>
  <si>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</si>
  <si>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</si>
  <si>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</si>
  <si>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</si>
  <si>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</si>
  <si>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</si>
  <si>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</si>
  <si>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</si>
  <si>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</si>
  <si>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</si>
  <si>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</si>
  <si>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</si>
  <si>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</si>
  <si>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</si>
  <si>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</si>
  <si>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</si>
  <si>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</si>
  <si>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</si>
  <si>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</si>
  <si>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</si>
  <si>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</si>
  <si>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</si>
  <si>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</si>
  <si>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</si>
  <si>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</si>
  <si>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</si>
  <si>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</si>
  <si>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</si>
  <si>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</si>
  <si>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</si>
  <si>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</si>
  <si>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</si>
  <si>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</si>
  <si>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</si>
  <si>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</si>
  <si>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</si>
  <si>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</si>
  <si>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</si>
  <si>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</si>
  <si>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</si>
  <si>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</si>
  <si>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</si>
  <si>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</si>
  <si>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</si>
  <si>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</si>
  <si>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</si>
  <si>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</si>
  <si>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</si>
  <si>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</si>
  <si>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</si>
  <si>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</si>
  <si>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</si>
  <si>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</si>
  <si>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</si>
  <si>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</si>
  <si>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</si>
  <si>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</si>
  <si>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</si>
  <si>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</si>
  <si>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</si>
  <si>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</si>
  <si>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</si>
  <si>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</si>
  <si>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</si>
  <si>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</si>
  <si>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</si>
  <si>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</si>
  <si>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</si>
  <si>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</si>
  <si>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</si>
  <si>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</si>
  <si>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</si>
  <si>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</si>
  <si>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</si>
  <si>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</si>
  <si>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</si>
  <si>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</si>
  <si>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</si>
  <si>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</si>
  <si>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</si>
  <si>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</si>
  <si>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</si>
  <si>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</si>
  <si>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</si>
  <si>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</si>
  <si>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</si>
  <si>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</si>
  <si>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</si>
  <si>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</si>
  <si>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</si>
  <si>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</si>
  <si>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</si>
  <si>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</si>
  <si>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</si>
  <si>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</si>
  <si>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</si>
  <si>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</si>
  <si>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</si>
  <si>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</si>
  <si>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</si>
  <si>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</si>
  <si>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</si>
  <si>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</si>
  <si>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</si>
  <si>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</si>
  <si>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</si>
  <si>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</si>
  <si>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</si>
  <si>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</si>
  <si>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</si>
  <si>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</si>
  <si>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</si>
  <si>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</si>
  <si>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</si>
  <si>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</si>
  <si>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</si>
  <si>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</si>
  <si>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</si>
  <si>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</si>
  <si>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</si>
  <si>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</si>
  <si>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</si>
  <si>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</si>
  <si>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</si>
  <si>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</si>
  <si>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</si>
  <si>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</si>
  <si>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</si>
  <si>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</si>
  <si>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</si>
  <si>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</si>
  <si>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</si>
  <si>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</si>
  <si>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</si>
  <si>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</si>
  <si>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</si>
  <si>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</si>
  <si>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</si>
  <si>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</si>
  <si>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</si>
  <si>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</si>
  <si>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</si>
  <si>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</si>
  <si>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</si>
  <si>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</si>
  <si>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</si>
  <si>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</si>
  <si>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</si>
  <si>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</si>
  <si>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</si>
  <si>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</si>
  <si>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</si>
  <si>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</si>
  <si>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</si>
  <si>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</si>
  <si>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</si>
  <si>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</si>
  <si>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</si>
  <si>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</si>
  <si>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</si>
  <si>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</si>
  <si>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</si>
  <si>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</si>
  <si>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</si>
  <si>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</si>
  <si>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</si>
  <si>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</si>
  <si>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</si>
  <si>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</si>
  <si>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</si>
  <si>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</si>
  <si>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</si>
  <si>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</si>
  <si>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</si>
  <si>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</si>
  <si>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</si>
  <si>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</si>
  <si>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</si>
  <si>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</si>
  <si>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</si>
  <si>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</si>
  <si>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</si>
  <si>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</si>
  <si>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</si>
  <si>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</si>
  <si>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</si>
  <si>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</si>
  <si>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</si>
  <si>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</si>
  <si>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</si>
  <si>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</si>
  <si>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</si>
  <si>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</si>
  <si>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</si>
  <si>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</si>
  <si>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</si>
  <si>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</si>
  <si>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</si>
  <si>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</si>
  <si>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</si>
  <si>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</si>
  <si>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</si>
  <si>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</si>
  <si>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</si>
  <si>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</si>
  <si>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</si>
  <si>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</si>
  <si>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</si>
  <si>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</si>
  <si>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</si>
  <si>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</si>
  <si>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</si>
  <si>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</si>
  <si>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</si>
  <si>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</si>
  <si>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</si>
  <si>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</si>
  <si>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</si>
  <si>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</si>
  <si>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</si>
  <si>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</si>
  <si>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</si>
  <si>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</si>
  <si>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</si>
  <si>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</si>
  <si>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</si>
  <si>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</si>
  <si>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</si>
  <si>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</si>
  <si>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</si>
  <si>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</si>
  <si>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</si>
  <si>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</si>
  <si>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</si>
  <si>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</si>
  <si>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</si>
  <si>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</si>
  <si>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</si>
  <si>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</si>
  <si>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</si>
  <si>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</si>
  <si>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</si>
  <si>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</si>
  <si>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</si>
  <si>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</si>
  <si>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</si>
  <si>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</si>
  <si>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</si>
  <si>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</si>
  <si>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</si>
  <si>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</si>
  <si>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</si>
  <si>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</si>
  <si>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</si>
  <si>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</si>
  <si>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</si>
  <si>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</si>
  <si>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</si>
  <si>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</si>
  <si>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</si>
  <si>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</si>
  <si>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</si>
  <si>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</si>
  <si>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</si>
  <si>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</si>
  <si>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</si>
  <si>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</si>
  <si>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</si>
  <si>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</si>
  <si>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</si>
  <si>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</si>
  <si>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</si>
  <si>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</si>
  <si>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</si>
  <si>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</si>
  <si>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</si>
  <si>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</si>
  <si>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</si>
  <si>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</si>
  <si>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</si>
  <si>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</si>
  <si>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</si>
  <si>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</si>
  <si>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</si>
  <si>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</si>
  <si>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</si>
  <si>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</si>
  <si>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</si>
  <si>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</si>
  <si>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</si>
  <si>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</si>
  <si>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</si>
  <si>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</si>
  <si>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</si>
  <si>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</si>
  <si>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</si>
  <si>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</si>
  <si>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</si>
  <si>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</si>
  <si>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</si>
  <si>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</si>
  <si>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</si>
  <si>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</si>
  <si>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</si>
  <si>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</si>
  <si>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</si>
  <si>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</si>
  <si>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</si>
  <si>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</si>
  <si>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</si>
  <si>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</si>
  <si>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</si>
  <si>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</si>
  <si>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</si>
  <si>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</si>
  <si>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</si>
  <si>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</si>
  <si>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</si>
  <si>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</si>
  <si>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</si>
  <si>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</si>
  <si>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</si>
  <si>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</si>
  <si>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</si>
  <si>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</si>
  <si>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</si>
  <si>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</si>
  <si>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</si>
  <si>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</si>
  <si>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</si>
  <si>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</si>
  <si>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</si>
  <si>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</si>
  <si>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</si>
  <si>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</si>
  <si>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</si>
  <si>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</si>
  <si>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</si>
  <si>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</si>
  <si>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</si>
  <si>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</si>
  <si>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</si>
  <si>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</si>
  <si>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</si>
  <si>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</si>
  <si>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</si>
  <si>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</si>
  <si>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</si>
  <si>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</si>
  <si>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</si>
  <si>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</si>
  <si>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</si>
  <si>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</si>
  <si>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</si>
  <si>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</si>
  <si>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</si>
  <si>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</si>
  <si>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</si>
  <si>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</si>
  <si>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</si>
  <si>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</si>
  <si>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</si>
  <si>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</si>
  <si>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</si>
  <si>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</si>
  <si>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</si>
  <si>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</si>
  <si>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</si>
  <si>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</si>
  <si>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</si>
  <si>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</si>
  <si>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</si>
  <si>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</si>
  <si>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</si>
  <si>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</si>
  <si>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</si>
  <si>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</si>
  <si>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</si>
  <si>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</si>
  <si>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</si>
  <si>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</si>
  <si>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</si>
  <si>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</si>
  <si>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</si>
  <si>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</si>
  <si>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</si>
  <si>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</si>
  <si>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</si>
  <si>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</si>
  <si>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</si>
  <si>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</si>
  <si>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</si>
  <si>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</si>
  <si>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</si>
  <si>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</si>
  <si>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</si>
  <si>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</si>
  <si>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</si>
  <si>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</si>
  <si>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</si>
  <si>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</si>
  <si>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</si>
  <si>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</si>
  <si>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</si>
  <si>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</si>
  <si>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</si>
  <si>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</si>
  <si>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</si>
  <si>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</si>
  <si>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</si>
  <si>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</si>
  <si>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</si>
  <si>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</si>
  <si>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</si>
  <si>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</si>
  <si>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</si>
  <si>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</si>
  <si>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</si>
  <si>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</si>
  <si>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</si>
  <si>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</si>
  <si>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</si>
  <si>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</si>
  <si>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</si>
  <si>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</si>
  <si>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</si>
  <si>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</si>
  <si>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</si>
  <si>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</si>
  <si>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</si>
  <si>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</si>
  <si>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</si>
  <si>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</si>
  <si>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</si>
  <si>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</si>
  <si>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</si>
  <si>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</si>
  <si>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</si>
  <si>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</si>
  <si>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</si>
  <si>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</si>
  <si>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</si>
  <si>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</si>
  <si>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</si>
  <si>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</si>
  <si>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</si>
  <si>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</si>
  <si>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</si>
  <si>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</si>
  <si>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</si>
  <si>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</si>
  <si>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</si>
  <si>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</si>
  <si>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</si>
  <si>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</si>
  <si>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</si>
  <si>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</si>
  <si>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</si>
  <si>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</si>
  <si>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</si>
  <si>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</si>
  <si>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</si>
  <si>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</si>
  <si>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</si>
  <si>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</si>
  <si>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</si>
  <si>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</si>
  <si>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</si>
  <si>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</si>
  <si>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</si>
  <si>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</si>
  <si>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</si>
  <si>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</si>
  <si>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</si>
  <si>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</si>
  <si>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</si>
  <si>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</si>
  <si>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</si>
  <si>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</si>
  <si>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</si>
  <si>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</si>
  <si>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</si>
  <si>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</si>
  <si>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</si>
  <si>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</si>
  <si>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</si>
  <si>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</si>
  <si>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</si>
  <si>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</si>
  <si>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</si>
  <si>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</si>
  <si>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</si>
  <si>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</si>
  <si>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</si>
  <si>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</si>
  <si>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</si>
  <si>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</si>
  <si>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</si>
  <si>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</si>
  <si>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</si>
  <si>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</si>
  <si>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</si>
  <si>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</si>
  <si>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</si>
  <si>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</si>
  <si>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</si>
  <si>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</si>
  <si>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</si>
  <si>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</si>
  <si>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</si>
  <si>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</si>
  <si>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</si>
  <si>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</si>
  <si>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</si>
  <si>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</si>
  <si>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</si>
  <si>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</si>
  <si>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</si>
  <si>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</si>
  <si>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</si>
  <si>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</si>
  <si>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</si>
  <si>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</si>
  <si>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</si>
  <si>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</si>
  <si>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</si>
  <si>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</si>
  <si>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</si>
  <si>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</si>
  <si>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</si>
  <si>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</si>
  <si>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</si>
  <si>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</si>
  <si>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</si>
  <si>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</si>
  <si>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</si>
  <si>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</si>
  <si>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</si>
  <si>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</si>
  <si>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</si>
  <si>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</si>
  <si>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</si>
  <si>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</si>
  <si>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</si>
  <si>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</si>
  <si>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</si>
  <si>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</si>
  <si>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</si>
  <si>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</si>
  <si>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</si>
  <si>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</si>
  <si>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</si>
  <si>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</si>
  <si>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</si>
  <si>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</si>
  <si>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</si>
  <si>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</si>
  <si>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</si>
  <si>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</si>
  <si>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</si>
  <si>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</si>
  <si>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</si>
  <si>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</si>
  <si>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</si>
  <si>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</si>
  <si>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</si>
  <si>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</si>
  <si>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</si>
  <si>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</si>
  <si>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</si>
  <si>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</si>
  <si>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</si>
  <si>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</si>
  <si>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</si>
  <si>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</si>
  <si>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</si>
  <si>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</si>
  <si>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</si>
  <si>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</si>
  <si>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</si>
  <si>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</si>
  <si>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</si>
  <si>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</si>
  <si>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</si>
  <si>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</si>
  <si>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</si>
  <si>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</si>
  <si>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</si>
  <si>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</si>
  <si>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</si>
  <si>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</si>
  <si>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</si>
  <si>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</si>
  <si>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</si>
  <si>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</si>
  <si>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</si>
  <si>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</si>
  <si>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</si>
  <si>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</si>
  <si>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</si>
  <si>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</si>
  <si>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</si>
  <si>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</si>
  <si>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</si>
  <si>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</si>
  <si>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</si>
  <si>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</si>
  <si>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</si>
  <si>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</si>
  <si>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</si>
  <si>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</si>
  <si>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</si>
  <si>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</si>
  <si>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</si>
  <si>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</si>
  <si>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</si>
  <si>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</si>
  <si>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</si>
  <si>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</si>
  <si>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</si>
  <si>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</si>
  <si>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</si>
  <si>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</si>
  <si>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</si>
  <si>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</si>
  <si>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</si>
  <si>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</si>
  <si>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</si>
  <si>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</si>
  <si>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</si>
  <si>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</si>
  <si>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</si>
  <si>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</si>
  <si>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</si>
  <si>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</si>
  <si>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</si>
  <si>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</si>
  <si>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</si>
  <si>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</si>
  <si>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</si>
  <si>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</si>
  <si>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</si>
  <si>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</si>
  <si>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</si>
  <si>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</si>
  <si>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</si>
  <si>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</si>
  <si>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</si>
  <si>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</si>
  <si>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</si>
  <si>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</si>
  <si>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</si>
  <si>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</si>
  <si>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</si>
  <si>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</si>
  <si>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</si>
  <si>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</si>
  <si>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</si>
  <si>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</si>
  <si>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</si>
  <si>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</si>
  <si>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</si>
  <si>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</si>
  <si>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</si>
  <si>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</si>
  <si>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</si>
  <si>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</si>
  <si>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</si>
  <si>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</si>
  <si>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</si>
  <si>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</si>
  <si>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</si>
  <si>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</si>
  <si>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</si>
  <si>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</si>
  <si>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</si>
  <si>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</si>
  <si>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</si>
  <si>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</si>
  <si>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</si>
  <si>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</si>
  <si>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</si>
  <si>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</si>
  <si>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</si>
  <si>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</si>
  <si>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</si>
  <si>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</si>
  <si>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</si>
  <si>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</si>
  <si>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</si>
  <si>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</si>
  <si>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</si>
  <si>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</si>
  <si>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</si>
  <si>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</si>
  <si>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</si>
  <si>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</si>
  <si>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</si>
  <si>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</si>
  <si>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</si>
  <si>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</si>
  <si>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</si>
  <si>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</si>
  <si>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</si>
  <si>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</si>
  <si>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</si>
  <si>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</si>
  <si>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</si>
  <si>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</si>
  <si>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</si>
  <si>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</si>
  <si>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</si>
  <si>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</si>
  <si>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</si>
  <si>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</si>
  <si>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</si>
  <si>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</si>
  <si>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</si>
  <si>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</si>
  <si>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</si>
  <si>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</si>
  <si>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</si>
  <si>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</si>
  <si>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</si>
  <si>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</si>
  <si>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</si>
  <si>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</si>
  <si>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</si>
  <si>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</si>
  <si>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</si>
  <si>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</si>
  <si>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</si>
  <si>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</si>
  <si>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</si>
  <si>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</si>
  <si>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</si>
  <si>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</si>
  <si>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</si>
  <si>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</si>
  <si>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</si>
  <si>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</si>
  <si>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</si>
  <si>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</si>
  <si>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</si>
  <si>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</si>
  <si>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</si>
  <si>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</si>
  <si>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</si>
  <si>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</si>
  <si>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</si>
  <si>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</si>
  <si>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</si>
  <si>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</si>
  <si>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</si>
  <si>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</si>
  <si>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</si>
  <si>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</si>
  <si>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</si>
  <si>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</si>
  <si>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</si>
  <si>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</si>
  <si>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</si>
  <si>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</si>
  <si>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</si>
  <si>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</si>
  <si>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</si>
  <si>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</si>
  <si>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</si>
  <si>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</si>
  <si>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</si>
  <si>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</si>
  <si>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</si>
  <si>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</si>
  <si>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</si>
  <si>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</si>
  <si>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</si>
  <si>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</si>
  <si>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</si>
  <si>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</si>
  <si>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</si>
  <si>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</si>
  <si>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</si>
  <si>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</si>
  <si>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</si>
  <si>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</si>
  <si>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</si>
  <si>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</si>
  <si>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</si>
  <si>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</si>
  <si>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</si>
  <si>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</si>
  <si>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</si>
  <si>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</si>
  <si>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</si>
  <si>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</si>
  <si>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</si>
  <si>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</si>
  <si>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</si>
  <si>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</si>
  <si>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</si>
  <si>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</si>
  <si>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</si>
  <si>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</si>
  <si>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</si>
  <si>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</si>
  <si>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</si>
  <si>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</si>
  <si>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</si>
  <si>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</si>
  <si>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</si>
  <si>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</si>
  <si>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</si>
  <si>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</si>
  <si>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</si>
  <si>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</si>
  <si>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</si>
  <si>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</si>
  <si>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</si>
  <si>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</si>
  <si>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</si>
  <si>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</si>
  <si>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</si>
  <si>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</si>
  <si>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</si>
  <si>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</si>
  <si>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</si>
  <si>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</si>
  <si>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</si>
  <si>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</si>
  <si>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</si>
  <si>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</si>
  <si>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</si>
  <si>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</si>
  <si>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</si>
  <si>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</si>
  <si>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</si>
  <si>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</si>
  <si>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</si>
  <si>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</si>
  <si>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</si>
  <si>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</si>
  <si>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</si>
  <si>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</si>
  <si>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</si>
  <si>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</si>
  <si>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</si>
  <si>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</si>
  <si>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</si>
  <si>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</si>
  <si>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</si>
  <si>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</si>
  <si>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</si>
  <si>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</si>
  <si>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</si>
  <si>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</si>
  <si>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</si>
  <si>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</si>
  <si>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</si>
  <si>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</si>
  <si>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</si>
  <si>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</si>
  <si>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</si>
  <si>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</si>
  <si>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</si>
  <si>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</si>
  <si>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</si>
  <si>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</si>
  <si>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</si>
  <si>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</si>
  <si>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</si>
  <si>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</si>
  <si>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</si>
  <si>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</si>
  <si>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</si>
  <si>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</si>
  <si>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</si>
  <si>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</si>
  <si>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</si>
  <si>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</si>
  <si>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</si>
  <si>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</si>
  <si>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</si>
  <si>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</si>
  <si>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</si>
  <si>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</si>
  <si>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</si>
  <si>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</si>
  <si>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</si>
  <si>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</si>
  <si>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</si>
  <si>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</si>
  <si>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</si>
  <si>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</si>
  <si>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</si>
  <si>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</si>
  <si>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</si>
  <si>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</si>
  <si>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</si>
  <si>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</si>
  <si>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</si>
  <si>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</si>
  <si>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</si>
  <si>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</si>
  <si>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</si>
  <si>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</si>
  <si>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</si>
  <si>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</si>
  <si>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</si>
  <si>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</si>
  <si>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</si>
  <si>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</si>
  <si>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</si>
  <si>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</si>
  <si>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</si>
  <si>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</si>
  <si>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</si>
  <si>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</si>
  <si>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</si>
  <si>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</si>
  <si>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</si>
  <si>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</si>
  <si>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</si>
  <si>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</si>
  <si>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</si>
  <si>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</si>
  <si>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</si>
  <si>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</si>
  <si>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</si>
  <si>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</si>
  <si>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</si>
  <si>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</si>
  <si>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</si>
  <si>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</si>
  <si>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</si>
  <si>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</si>
  <si>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</si>
  <si>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</si>
  <si>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</si>
  <si>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</si>
  <si>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</si>
  <si>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</si>
  <si>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</si>
  <si>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</si>
  <si>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</si>
  <si>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</si>
  <si>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</si>
  <si>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</si>
  <si>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</si>
  <si>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</si>
  <si>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</si>
  <si>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</si>
  <si>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</si>
  <si>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</si>
  <si>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</si>
  <si>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</si>
  <si>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</si>
  <si>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</si>
  <si>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</si>
  <si>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</si>
  <si>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</si>
  <si>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</si>
  <si>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</si>
  <si>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</si>
  <si>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</si>
  <si>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</si>
  <si>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</si>
  <si>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</si>
  <si>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</si>
  <si>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</si>
  <si>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</si>
  <si>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</si>
  <si>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</si>
  <si>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</si>
  <si>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</si>
  <si>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</si>
  <si>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</si>
  <si>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</si>
  <si>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</si>
  <si>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</si>
  <si>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</si>
  <si>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</si>
  <si>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</si>
  <si>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</si>
  <si>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</si>
  <si>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</si>
  <si>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</si>
  <si>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</si>
  <si>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</si>
  <si>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</si>
  <si>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</si>
  <si>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</si>
  <si>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</si>
  <si>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</si>
  <si>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</si>
  <si>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</si>
  <si>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</si>
  <si>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</si>
  <si>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</si>
  <si>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</si>
  <si>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</si>
  <si>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</si>
  <si>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</si>
  <si>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</si>
  <si>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</si>
  <si>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</si>
  <si>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</si>
  <si>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</si>
  <si>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</si>
  <si>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</si>
  <si>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</si>
  <si>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</si>
  <si>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</si>
  <si>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</si>
  <si>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</si>
  <si>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</si>
  <si>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</si>
  <si>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</si>
  <si>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</si>
  <si>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</si>
  <si>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</si>
  <si>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</si>
  <si>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</si>
  <si>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</si>
  <si>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</si>
  <si>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</si>
  <si>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</si>
  <si>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</si>
  <si>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</si>
  <si>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</si>
  <si>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</si>
  <si>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</si>
  <si>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</si>
  <si>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</si>
  <si>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</si>
  <si>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</si>
  <si>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</si>
  <si>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</si>
  <si>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</si>
  <si>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</si>
  <si>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</si>
  <si>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</si>
  <si>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</si>
  <si>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</si>
  <si>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</si>
  <si>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</si>
  <si>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</si>
  <si>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</si>
  <si>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</si>
  <si>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</si>
  <si>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</si>
  <si>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</si>
  <si>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</si>
  <si>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</si>
  <si>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</si>
  <si>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</si>
  <si>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</si>
  <si>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</si>
  <si>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</si>
  <si>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</si>
  <si>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</si>
  <si>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</si>
  <si>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</si>
  <si>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</si>
  <si>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</si>
  <si>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</si>
  <si>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</si>
  <si>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</si>
  <si>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</si>
  <si>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</si>
  <si>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</si>
  <si>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</si>
  <si>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</si>
  <si>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</si>
  <si>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</si>
  <si>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</si>
  <si>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</si>
  <si>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</si>
  <si>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</si>
  <si>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</si>
  <si>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</si>
  <si>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</si>
  <si>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</si>
  <si>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</si>
  <si>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</si>
  <si>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</si>
  <si>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</si>
  <si>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</si>
  <si>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</si>
  <si>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</si>
  <si>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</si>
  <si>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</si>
  <si>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</si>
  <si>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</si>
  <si>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</si>
  <si>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</si>
  <si>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</si>
  <si>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</si>
  <si>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</si>
  <si>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</si>
  <si>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</si>
  <si>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</si>
  <si>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</si>
  <si>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</si>
  <si>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</si>
  <si>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</si>
  <si>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</si>
  <si>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</si>
  <si>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</si>
  <si>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</si>
  <si>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</si>
  <si>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</si>
  <si>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</si>
  <si>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</si>
  <si>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</si>
  <si>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</si>
  <si>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</si>
  <si>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</si>
  <si>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</si>
  <si>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</si>
  <si>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</si>
  <si>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</si>
  <si>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</si>
  <si>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</si>
  <si>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</si>
  <si>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</si>
  <si>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</si>
  <si>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</si>
  <si>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</si>
  <si>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</si>
  <si>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</si>
  <si>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</si>
  <si>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</si>
  <si>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</si>
  <si>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</si>
  <si>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</si>
  <si>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</si>
  <si>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</si>
  <si>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</si>
  <si>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</si>
  <si>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</si>
  <si>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</si>
  <si>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</si>
  <si>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</si>
  <si>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</si>
  <si>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</si>
  <si>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</si>
  <si>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</si>
  <si>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</si>
  <si>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</si>
  <si>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</si>
  <si>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</si>
  <si>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</si>
  <si>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</si>
  <si>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</si>
  <si>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</si>
  <si>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</si>
  <si>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</si>
  <si>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</si>
  <si>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</si>
  <si>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</si>
  <si>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</si>
  <si>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</si>
  <si>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</si>
  <si>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</si>
  <si>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</si>
  <si>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</si>
  <si>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</si>
  <si>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</si>
  <si>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</si>
  <si>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</si>
  <si>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</si>
  <si>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</si>
  <si>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</si>
  <si>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</si>
  <si>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</si>
  <si>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</si>
  <si>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</si>
  <si>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</si>
  <si>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</si>
  <si>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</si>
  <si>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</si>
  <si>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</si>
  <si>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</si>
  <si>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</si>
  <si>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</si>
  <si>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</si>
  <si>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</si>
  <si>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</si>
  <si>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</si>
  <si>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</si>
  <si>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</si>
  <si>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</si>
  <si>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</si>
  <si>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</si>
  <si>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</si>
  <si>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</si>
  <si>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</si>
  <si>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</si>
  <si>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</si>
  <si>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</si>
  <si>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</si>
  <si>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</si>
  <si>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</si>
  <si>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</si>
  <si>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</si>
  <si>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</si>
  <si>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</si>
  <si>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</si>
  <si>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</si>
  <si>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</si>
  <si>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</si>
  <si>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</si>
  <si>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</si>
  <si>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</si>
  <si>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</si>
  <si>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</si>
  <si>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</si>
  <si>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</si>
  <si>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</si>
  <si>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</si>
  <si>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</si>
  <si>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</si>
  <si>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</si>
  <si>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</si>
  <si>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</si>
  <si>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</si>
  <si>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</si>
  <si>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</si>
  <si>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</si>
  <si>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</si>
  <si>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</si>
  <si>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</si>
  <si>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</si>
  <si>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</si>
  <si>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</si>
  <si>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</si>
  <si>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</si>
  <si>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</si>
  <si>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</si>
  <si>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</si>
  <si>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</si>
  <si>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</si>
  <si>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</si>
  <si>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</si>
  <si>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</si>
  <si>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</si>
  <si>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</si>
  <si>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</si>
  <si>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</si>
  <si>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</si>
  <si>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</si>
  <si>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</si>
  <si>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</si>
  <si>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</si>
  <si>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</si>
  <si>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</si>
  <si>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</si>
  <si>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</si>
  <si>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</si>
  <si>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</si>
  <si>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</si>
  <si>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</si>
  <si>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</si>
  <si>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</si>
  <si>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</si>
  <si>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</si>
  <si>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</si>
  <si>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</si>
  <si>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</si>
  <si>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</si>
  <si>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</si>
  <si>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</si>
  <si>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</si>
  <si>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</si>
  <si>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</si>
  <si>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</si>
  <si>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</si>
  <si>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</si>
  <si>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</si>
  <si>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</si>
  <si>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</si>
  <si>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</si>
  <si>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</si>
  <si>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</si>
  <si>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</si>
  <si>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</si>
  <si>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</si>
  <si>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</si>
  <si>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</si>
  <si>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</si>
  <si>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</si>
  <si>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</si>
  <si>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</si>
  <si>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</si>
  <si>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</si>
  <si>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</si>
  <si>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</si>
  <si>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</si>
  <si>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</si>
  <si>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</si>
  <si>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</si>
  <si>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</si>
  <si>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</si>
  <si>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</si>
  <si>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</si>
  <si>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</si>
  <si>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</si>
  <si>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</si>
  <si>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</si>
  <si>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</si>
  <si>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</si>
  <si>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</si>
  <si>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</si>
  <si>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</si>
  <si>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</si>
  <si>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</si>
  <si>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</si>
  <si>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</si>
  <si>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</si>
  <si>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</si>
  <si>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</si>
  <si>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</si>
  <si>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</si>
  <si>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</si>
  <si>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</si>
  <si>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</si>
  <si>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</si>
  <si>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</si>
  <si>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</si>
  <si>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</si>
  <si>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</si>
  <si>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</si>
  <si>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</si>
  <si>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</si>
  <si>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</si>
  <si>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</si>
  <si>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</si>
  <si>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</si>
  <si>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</si>
  <si>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</si>
  <si>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</si>
  <si>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</si>
  <si>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</si>
  <si>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</si>
  <si>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</si>
  <si>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</si>
  <si>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</si>
  <si>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</si>
  <si>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</si>
  <si>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</si>
  <si>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</si>
  <si>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</si>
  <si>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</si>
  <si>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</si>
  <si>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</si>
  <si>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</si>
  <si>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</si>
  <si>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</si>
  <si>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</si>
  <si>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</si>
  <si>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</si>
  <si>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</si>
  <si>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</si>
  <si>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</si>
  <si>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</si>
  <si>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</si>
  <si>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</si>
  <si>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</si>
  <si>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</si>
  <si>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</si>
  <si>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</si>
  <si>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</si>
  <si>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</si>
  <si>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</si>
  <si>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</si>
  <si>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</si>
  <si>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</si>
  <si>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</si>
  <si>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</si>
  <si>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</si>
  <si>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</si>
  <si>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</si>
  <si>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</si>
  <si>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</si>
  <si>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</si>
  <si>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</si>
  <si>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</si>
  <si>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</si>
  <si>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</si>
  <si>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</si>
  <si>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</si>
  <si>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</si>
  <si>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</si>
  <si>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</si>
  <si>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</si>
  <si>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</si>
  <si>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</si>
  <si>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</si>
  <si>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</si>
  <si>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</si>
  <si>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</si>
  <si>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</si>
  <si>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</si>
  <si>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</si>
  <si>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</si>
  <si>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</si>
  <si>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</si>
  <si>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</si>
  <si>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</si>
  <si>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</si>
  <si>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</si>
  <si>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</si>
  <si>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</si>
  <si>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</si>
  <si>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</si>
  <si>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</si>
  <si>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</si>
  <si>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</si>
  <si>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</si>
  <si>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</si>
  <si>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</si>
  <si>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</si>
  <si>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</si>
  <si>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</si>
  <si>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</si>
  <si>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</si>
  <si>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</si>
  <si>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</si>
  <si>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</si>
  <si>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</si>
  <si>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</si>
  <si>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</si>
  <si>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</si>
  <si>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</si>
  <si>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</si>
  <si>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</si>
  <si>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</si>
  <si>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</si>
  <si>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</si>
  <si>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</si>
  <si>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</si>
  <si>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</si>
  <si>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</si>
  <si>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</si>
  <si>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</si>
  <si>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</si>
  <si>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</si>
  <si>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</si>
  <si>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</si>
  <si>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</si>
  <si>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</si>
  <si>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</si>
  <si>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</si>
  <si>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</si>
  <si>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</si>
  <si>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</si>
  <si>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</si>
  <si>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</si>
  <si>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</si>
  <si>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</si>
  <si>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</si>
  <si>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</si>
  <si>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</si>
  <si>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</si>
  <si>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</si>
  <si>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</si>
  <si>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</si>
  <si>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</si>
  <si>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</si>
  <si>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</si>
  <si>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</si>
  <si>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</si>
  <si>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</si>
  <si>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</si>
  <si>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</si>
  <si>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</si>
  <si>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</si>
  <si>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</si>
  <si>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</si>
  <si>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</si>
  <si>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</si>
  <si>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</si>
  <si>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</si>
  <si>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</si>
  <si>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</si>
  <si>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</si>
  <si>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</si>
  <si>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</si>
  <si>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</si>
  <si>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</si>
  <si>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</si>
  <si>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</si>
  <si>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</si>
  <si>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</si>
  <si>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</si>
  <si>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</si>
  <si>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</si>
  <si>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</si>
  <si>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</si>
  <si>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</si>
  <si>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</si>
  <si>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</si>
  <si>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</si>
  <si>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</si>
  <si>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</si>
  <si>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</si>
  <si>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</si>
  <si>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</si>
  <si>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</si>
  <si>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</si>
  <si>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</si>
  <si>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</si>
  <si>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</si>
  <si>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</si>
  <si>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</si>
  <si>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</si>
  <si>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</si>
  <si>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</si>
  <si>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</si>
  <si>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</si>
  <si>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</si>
  <si>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</si>
  <si>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</si>
  <si>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</si>
  <si>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</si>
  <si>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</si>
  <si>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</si>
  <si>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</si>
  <si>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</si>
  <si>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</si>
  <si>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</si>
  <si>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</si>
  <si>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</si>
  <si>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</si>
  <si>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</si>
  <si>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</si>
  <si>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</si>
  <si>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</si>
  <si>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</si>
  <si>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</si>
  <si>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</si>
  <si>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</si>
  <si>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</si>
  <si>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</si>
  <si>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</si>
  <si>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</si>
  <si>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</si>
  <si>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</si>
  <si>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</si>
  <si>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</si>
  <si>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</si>
  <si>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</si>
  <si>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</si>
  <si>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</si>
  <si>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</si>
  <si>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</si>
  <si>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</si>
  <si>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</si>
  <si>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</si>
  <si>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</si>
  <si>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</si>
  <si>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</si>
  <si>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</si>
  <si>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</si>
  <si>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</si>
  <si>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</si>
  <si>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</si>
  <si>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</si>
  <si>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</si>
  <si>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</si>
  <si>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</si>
  <si>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</si>
  <si>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</si>
  <si>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</si>
  <si>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</si>
  <si>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</si>
  <si>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</si>
  <si>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</si>
  <si>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</si>
  <si>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</si>
  <si>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</si>
  <si>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</si>
  <si>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</si>
  <si>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</si>
  <si>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</si>
  <si>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</si>
  <si>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</si>
  <si>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</si>
  <si>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</si>
  <si>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</si>
  <si>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</si>
  <si>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</si>
  <si>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</si>
  <si>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</si>
  <si>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</si>
  <si>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</si>
  <si>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</si>
  <si>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</si>
  <si>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</si>
  <si>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</si>
  <si>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</si>
  <si>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</si>
  <si>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</si>
  <si>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</si>
  <si>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</si>
  <si>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</si>
  <si>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</si>
  <si>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</si>
  <si>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</si>
  <si>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</si>
  <si>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</si>
  <si>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</si>
  <si>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</si>
  <si>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</si>
  <si>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</si>
  <si>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</si>
  <si>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</si>
  <si>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</si>
  <si>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</si>
  <si>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</si>
  <si>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</si>
  <si>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</si>
  <si>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</si>
  <si>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</si>
  <si>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</si>
  <si>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</si>
  <si>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</si>
  <si>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</si>
  <si>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</si>
  <si>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</si>
  <si>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</si>
  <si>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</si>
  <si>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</si>
  <si>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</si>
  <si>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</si>
  <si>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</si>
  <si>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</si>
  <si>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</si>
  <si>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</si>
  <si>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</si>
  <si>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</si>
  <si>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</si>
  <si>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</si>
  <si>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</si>
  <si>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</si>
  <si>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</si>
  <si>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</si>
  <si>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</si>
  <si>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</si>
  <si>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</si>
  <si>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</si>
  <si>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</si>
  <si>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</si>
  <si>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</si>
  <si>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</si>
  <si>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</si>
  <si>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</si>
  <si>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</si>
  <si>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</si>
  <si>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</si>
  <si>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</si>
  <si>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</si>
  <si>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</si>
  <si>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</si>
  <si>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</si>
  <si>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</si>
  <si>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</si>
  <si>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</si>
  <si>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</si>
  <si>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</si>
  <si>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</si>
  <si>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</si>
  <si>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</si>
  <si>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</si>
  <si>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</si>
  <si>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</si>
  <si>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</si>
  <si>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</si>
  <si>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</si>
  <si>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</si>
  <si>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</si>
  <si>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</si>
  <si>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</si>
  <si>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</si>
  <si>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</si>
  <si>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</si>
  <si>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</si>
  <si>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</si>
  <si>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</si>
  <si>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</si>
  <si>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</si>
  <si>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</si>
  <si>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</si>
  <si>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</si>
  <si>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</si>
  <si>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</si>
  <si>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</si>
  <si>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</si>
  <si>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</si>
  <si>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</si>
  <si>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</si>
  <si>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</si>
  <si>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</si>
  <si>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</si>
  <si>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</si>
  <si>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</si>
  <si>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</si>
  <si>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</si>
  <si>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</si>
  <si>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</si>
  <si>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</si>
  <si>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</si>
  <si>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</si>
  <si>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</si>
  <si>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</si>
  <si>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</si>
  <si>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</si>
  <si>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</si>
  <si>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</si>
  <si>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</si>
  <si>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</si>
  <si>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</si>
  <si>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</si>
  <si>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</si>
  <si>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</si>
  <si>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</si>
  <si>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</si>
  <si>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</si>
  <si>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</si>
  <si>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</si>
  <si>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</si>
  <si>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</si>
  <si>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</si>
  <si>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</si>
  <si>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</si>
  <si>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</si>
  <si>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</si>
  <si>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</si>
  <si>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</si>
  <si>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</si>
  <si>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</si>
  <si>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</si>
  <si>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</si>
  <si>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</si>
  <si>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</si>
  <si>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</si>
  <si>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</si>
  <si>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</si>
  <si>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</si>
  <si>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</si>
  <si>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</si>
  <si>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</si>
  <si>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</si>
  <si>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</si>
  <si>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</si>
  <si>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</si>
  <si>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</si>
  <si>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</si>
  <si>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</si>
  <si>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</si>
  <si>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</si>
  <si>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</si>
  <si>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</si>
  <si>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</si>
  <si>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</si>
  <si>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</si>
  <si>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</si>
  <si>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</si>
  <si>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</si>
  <si>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</si>
  <si>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</si>
  <si>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</si>
  <si>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</si>
  <si>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</si>
  <si>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</si>
  <si>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</si>
  <si>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</si>
  <si>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</si>
  <si>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</si>
  <si>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</si>
  <si>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</si>
  <si>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</si>
  <si>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</si>
  <si>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</si>
  <si>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</si>
  <si>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</si>
  <si>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</si>
  <si>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</si>
  <si>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</si>
  <si>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</si>
  <si>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</si>
  <si>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</si>
  <si>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</si>
  <si>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</si>
  <si>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</si>
  <si>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</si>
  <si>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</si>
  <si>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</si>
  <si>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</si>
  <si>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</si>
  <si>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</si>
  <si>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</si>
  <si>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</si>
  <si>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</si>
  <si>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</si>
  <si>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</si>
  <si>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</si>
  <si>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</si>
  <si>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</si>
  <si>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</si>
  <si>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</si>
  <si>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</si>
  <si>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</si>
  <si>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</si>
  <si>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</si>
  <si>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</si>
  <si>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</si>
  <si>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</si>
  <si>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</si>
  <si>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</si>
  <si>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</si>
  <si>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</si>
  <si>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</si>
  <si>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</si>
  <si>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</si>
  <si>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</si>
  <si>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</si>
  <si>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</si>
  <si>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</si>
  <si>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</si>
  <si>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</si>
  <si>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</si>
  <si>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</si>
  <si>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</si>
  <si>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</si>
  <si>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</si>
  <si>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</si>
  <si>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</si>
  <si>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</si>
  <si>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</si>
  <si>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</si>
  <si>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</si>
  <si>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</si>
  <si>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</si>
  <si>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</si>
  <si>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</si>
  <si>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</si>
  <si>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</si>
  <si>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</si>
  <si>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</si>
  <si>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</si>
  <si>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</si>
  <si>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</si>
  <si>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</si>
  <si>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</si>
  <si>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</si>
  <si>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</si>
  <si>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</si>
  <si>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</si>
  <si>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</si>
  <si>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</si>
  <si>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</si>
  <si>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</si>
  <si>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</si>
  <si>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</si>
  <si>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</si>
  <si>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</si>
  <si>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</si>
  <si>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</si>
  <si>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</si>
  <si>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</si>
  <si>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</si>
  <si>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</si>
  <si>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</si>
  <si>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</si>
  <si>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</si>
  <si>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</si>
  <si>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</si>
  <si>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</si>
  <si>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</si>
  <si>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</si>
  <si>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</si>
  <si>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</si>
  <si>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</si>
  <si>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</si>
  <si>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</si>
  <si>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</si>
  <si>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</si>
  <si>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</si>
  <si>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</si>
  <si>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</si>
  <si>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</si>
  <si>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</si>
  <si>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</si>
  <si>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</si>
  <si>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</si>
  <si>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</si>
  <si>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</si>
  <si>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</si>
  <si>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</si>
  <si>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</si>
  <si>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</si>
  <si>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</si>
  <si>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</si>
  <si>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</si>
  <si>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</si>
  <si>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</si>
  <si>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</si>
  <si>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</si>
  <si>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</si>
  <si>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</si>
  <si>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</si>
  <si>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</si>
  <si>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</si>
  <si>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</si>
  <si>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</si>
  <si>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</si>
  <si>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</si>
  <si>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</si>
  <si>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</si>
  <si>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</si>
  <si>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</si>
  <si>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</si>
  <si>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</si>
  <si>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</si>
  <si>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</si>
  <si>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</si>
  <si>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</si>
  <si>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</si>
  <si>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</si>
  <si>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</si>
  <si>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</si>
  <si>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</si>
  <si>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</si>
  <si>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</si>
  <si>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</si>
  <si>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</si>
  <si>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</si>
  <si>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</si>
  <si>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</si>
  <si>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</si>
  <si>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</si>
  <si>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</si>
  <si>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</si>
  <si>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</si>
  <si>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</si>
  <si>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</si>
  <si>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</si>
  <si>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</si>
  <si>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</si>
  <si>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</si>
  <si>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</si>
  <si>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</si>
  <si>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</si>
  <si>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</si>
  <si>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</si>
  <si>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</si>
  <si>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</si>
  <si>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</si>
  <si>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</si>
  <si>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</si>
  <si>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</si>
  <si>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</si>
  <si>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</si>
  <si>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</si>
  <si>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</si>
  <si>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</si>
  <si>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</si>
  <si>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</si>
  <si>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</si>
  <si>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</si>
  <si>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</si>
  <si>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</si>
  <si>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</si>
  <si>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</si>
  <si>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</si>
  <si>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</si>
  <si>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</si>
  <si>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</si>
  <si>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</si>
  <si>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</si>
  <si>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</si>
  <si>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</si>
  <si>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</si>
  <si>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</si>
  <si>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</si>
  <si>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</si>
  <si>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</si>
  <si>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</si>
  <si>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</si>
  <si>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</si>
  <si>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</si>
  <si>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</si>
  <si>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</si>
  <si>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</si>
  <si>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</si>
  <si>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</si>
  <si>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</si>
  <si>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</si>
  <si>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</si>
  <si>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</si>
  <si>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</si>
  <si>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</si>
  <si>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</si>
  <si>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</si>
  <si>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</si>
  <si>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</si>
  <si>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</si>
  <si>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</si>
  <si>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</si>
  <si>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</si>
  <si>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</si>
  <si>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</si>
  <si>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</si>
  <si>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</si>
  <si>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</si>
  <si>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</si>
  <si>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</si>
  <si>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</si>
  <si>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</si>
  <si>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</si>
  <si>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</si>
  <si>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</si>
  <si>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</si>
  <si>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</si>
  <si>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</si>
  <si>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</si>
  <si>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</si>
  <si>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</si>
  <si>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</si>
  <si>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</si>
  <si>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</si>
  <si>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</si>
  <si>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</si>
  <si>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</si>
  <si>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</si>
  <si>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</si>
  <si>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</si>
  <si>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</si>
  <si>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</si>
  <si>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</si>
  <si>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</si>
  <si>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</si>
  <si>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</si>
  <si>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</si>
  <si>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</si>
  <si>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</si>
  <si>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</si>
  <si>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</si>
  <si>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</si>
  <si>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</si>
  <si>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</si>
  <si>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</si>
  <si>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</si>
  <si>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</si>
  <si>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</si>
  <si>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</si>
  <si>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</si>
  <si>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</si>
  <si>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</si>
  <si>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</si>
  <si>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</si>
  <si>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</si>
  <si>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</si>
  <si>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</si>
  <si>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</si>
  <si>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</si>
  <si>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</si>
  <si>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</si>
  <si>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</si>
  <si>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</si>
  <si>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</si>
  <si>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</si>
  <si>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</si>
  <si>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</si>
  <si>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</si>
  <si>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</si>
  <si>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</si>
  <si>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</si>
  <si>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</si>
  <si>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</si>
  <si>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</si>
  <si>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</si>
  <si>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</si>
  <si>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</si>
  <si>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</si>
  <si>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</si>
  <si>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</si>
  <si>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</si>
  <si>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</si>
  <si>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</si>
  <si>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</si>
  <si>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</si>
  <si>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</si>
  <si>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</si>
  <si>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</si>
  <si>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</si>
  <si>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</si>
  <si>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</si>
  <si>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</si>
  <si>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</si>
  <si>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</si>
  <si>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</si>
  <si>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</si>
  <si>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</si>
  <si>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</si>
  <si>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</si>
  <si>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</si>
  <si>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</si>
  <si>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</si>
  <si>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</si>
  <si>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</si>
  <si>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</si>
  <si>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</si>
  <si>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</si>
  <si>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</si>
  <si>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</si>
  <si>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</si>
  <si>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</si>
  <si>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</si>
  <si>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</si>
  <si>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</si>
  <si>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</si>
  <si>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</si>
  <si>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</si>
  <si>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</si>
  <si>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</si>
  <si>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</si>
  <si>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</si>
  <si>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</si>
  <si>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</si>
  <si>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</si>
  <si>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</si>
  <si>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</si>
  <si>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</si>
  <si>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</si>
  <si>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</si>
  <si>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</si>
  <si>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</si>
  <si>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</si>
  <si>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</si>
  <si>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</si>
  <si>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</si>
  <si>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</si>
  <si>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</si>
  <si>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</si>
  <si>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</si>
  <si>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</si>
  <si>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</si>
  <si>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</si>
  <si>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</si>
  <si>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</si>
  <si>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</si>
  <si>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</si>
  <si>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</si>
  <si>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</si>
  <si>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</si>
  <si>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</si>
  <si>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</si>
  <si>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</si>
  <si>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</si>
  <si>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</si>
  <si>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</si>
  <si>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</si>
  <si>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</si>
  <si>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</si>
  <si>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</si>
  <si>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</si>
  <si>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</si>
  <si>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</si>
  <si>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</si>
  <si>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</si>
  <si>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</si>
  <si>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</si>
  <si>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</si>
  <si>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</si>
  <si>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</si>
  <si>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</si>
  <si>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</si>
  <si>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</si>
  <si>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</si>
  <si>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</si>
  <si>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</si>
  <si>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</si>
  <si>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</si>
  <si>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</si>
  <si>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</si>
  <si>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</si>
  <si>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</si>
  <si>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</si>
  <si>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</si>
  <si>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</si>
  <si>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</si>
  <si>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</si>
  <si>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</si>
  <si>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</si>
  <si>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</si>
  <si>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</si>
  <si>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</si>
  <si>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</si>
  <si>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</si>
  <si>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</si>
  <si>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</si>
  <si>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</si>
  <si>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</si>
  <si>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</si>
  <si>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</si>
  <si>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</si>
  <si>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</si>
  <si>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</si>
  <si>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</si>
  <si>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</si>
  <si>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</si>
  <si>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</si>
  <si>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</si>
  <si>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</si>
  <si>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</si>
  <si>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</si>
  <si>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</si>
  <si>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</si>
  <si>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</si>
  <si>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</si>
  <si>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</si>
  <si>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</si>
  <si>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</si>
  <si>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</si>
  <si>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</si>
  <si>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</si>
  <si>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</si>
  <si>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</si>
  <si>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</si>
  <si>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</si>
  <si>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</si>
  <si>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</si>
  <si>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</si>
  <si>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</si>
  <si>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</si>
  <si>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</si>
  <si>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</si>
  <si>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</si>
  <si>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</si>
  <si>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</si>
  <si>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</si>
  <si>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</si>
  <si>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</si>
  <si>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</si>
  <si>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</si>
  <si>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</si>
  <si>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</si>
  <si>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</si>
  <si>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</si>
  <si>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</si>
  <si>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</si>
  <si>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</si>
  <si>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</si>
  <si>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</si>
  <si>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</si>
  <si>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</si>
  <si>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</si>
  <si>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</si>
  <si>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</si>
  <si>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</si>
  <si>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</si>
  <si>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</si>
  <si>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</si>
  <si>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</si>
  <si>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</si>
  <si>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</si>
  <si>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</si>
  <si>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</si>
  <si>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</si>
  <si>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</si>
  <si>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</si>
  <si>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</si>
  <si>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</si>
  <si>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</si>
  <si>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</si>
  <si>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</si>
  <si>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</si>
  <si>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</si>
  <si>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</si>
  <si>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</si>
  <si>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</si>
  <si>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</si>
  <si>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</si>
  <si>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</si>
  <si>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</si>
  <si>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</si>
  <si>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</si>
  <si>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</si>
  <si>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</si>
  <si>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</si>
  <si>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</si>
  <si>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</si>
  <si>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</si>
  <si>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</si>
  <si>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</si>
  <si>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</si>
  <si>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</si>
  <si>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</si>
  <si>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</si>
  <si>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</si>
  <si>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</si>
  <si>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</si>
  <si>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</si>
  <si>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</si>
  <si>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</si>
  <si>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</si>
  <si>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</si>
  <si>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</si>
  <si>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</si>
  <si>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</si>
  <si>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</si>
  <si>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</si>
  <si>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</si>
  <si>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</si>
  <si>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</si>
  <si>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</si>
  <si>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</si>
  <si>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</si>
  <si>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</si>
  <si>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</si>
  <si>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</si>
  <si>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</si>
  <si>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</si>
  <si>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</si>
  <si>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</si>
  <si>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</si>
  <si>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</si>
  <si>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</si>
  <si>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</si>
  <si>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</si>
  <si>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</si>
  <si>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</si>
  <si>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</si>
  <si>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</si>
  <si>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</si>
  <si>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</si>
  <si>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</si>
  <si>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</si>
  <si>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</si>
  <si>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</si>
  <si>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</si>
  <si>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</si>
  <si>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</si>
  <si>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</si>
  <si>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</si>
  <si>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</si>
  <si>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</si>
  <si>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</si>
  <si>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</si>
  <si>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</si>
  <si>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</si>
  <si>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</si>
  <si>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</si>
  <si>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</si>
  <si>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</si>
  <si>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</si>
  <si>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</si>
  <si>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</si>
  <si>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</si>
  <si>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</si>
  <si>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</si>
  <si>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</si>
  <si>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</si>
  <si>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</si>
  <si>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</si>
  <si>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</si>
  <si>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</si>
  <si>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</si>
  <si>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</si>
  <si>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</si>
  <si>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</si>
  <si>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</si>
  <si>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</si>
  <si>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</si>
  <si>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</si>
  <si>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</si>
  <si>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</si>
  <si>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</si>
  <si>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</si>
  <si>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</si>
  <si>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</si>
  <si>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</si>
  <si>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</si>
  <si>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</si>
  <si>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</si>
  <si>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</si>
  <si>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</si>
  <si>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</si>
  <si>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</si>
  <si>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</si>
  <si>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</si>
  <si>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</si>
  <si>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</si>
  <si>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</si>
  <si>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</si>
  <si>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</si>
  <si>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</si>
  <si>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</si>
  <si>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</si>
  <si>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</si>
  <si>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</si>
  <si>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</si>
  <si>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</si>
  <si>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</si>
  <si>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</si>
  <si>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</si>
  <si>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</si>
  <si>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</si>
  <si>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</si>
  <si>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</si>
  <si>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</si>
  <si>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</si>
  <si>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</si>
  <si>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</si>
  <si>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</si>
  <si>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</si>
  <si>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</si>
  <si>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</si>
  <si>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</si>
  <si>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</si>
  <si>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</si>
  <si>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</si>
  <si>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</si>
  <si>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</si>
  <si>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</si>
  <si>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</si>
  <si>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</si>
  <si>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</si>
  <si>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</si>
  <si>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</si>
  <si>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</si>
  <si>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</si>
  <si>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</si>
  <si>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</si>
  <si>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</si>
  <si>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</si>
  <si>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</si>
  <si>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</si>
  <si>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</si>
  <si>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</si>
  <si>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</si>
  <si>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</si>
  <si>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</si>
  <si>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</si>
  <si>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</si>
  <si>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</si>
  <si>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</si>
  <si>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</si>
  <si>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</si>
  <si>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</si>
  <si>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</si>
  <si>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</si>
  <si>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</si>
  <si>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</si>
  <si>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</si>
  <si>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</si>
  <si>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</si>
  <si>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</si>
  <si>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</si>
  <si>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</si>
  <si>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</si>
  <si>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</si>
  <si>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</si>
  <si>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</si>
  <si>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</si>
  <si>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</si>
  <si>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</si>
  <si>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</si>
  <si>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</si>
  <si>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</si>
  <si>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</si>
  <si>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</si>
  <si>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</si>
  <si>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</si>
  <si>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</si>
  <si>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</si>
  <si>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</si>
  <si>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</si>
  <si>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</si>
  <si>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</si>
  <si>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</si>
  <si>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</si>
  <si>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</si>
  <si>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</si>
  <si>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</si>
  <si>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</si>
  <si>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</si>
  <si>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</si>
  <si>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</si>
  <si>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</si>
  <si>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</si>
  <si>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</si>
  <si>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</si>
  <si>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</si>
  <si>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</si>
  <si>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</si>
  <si>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</si>
  <si>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</si>
  <si>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</si>
  <si>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</si>
  <si>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</si>
  <si>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</si>
  <si>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</si>
  <si>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</si>
  <si>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</si>
  <si>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</si>
  <si>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</si>
  <si>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</si>
  <si>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</si>
  <si>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</si>
  <si>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</si>
  <si>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</si>
  <si>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</si>
  <si>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</si>
  <si>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</si>
  <si>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</si>
  <si>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</si>
  <si>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</si>
  <si>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</si>
  <si>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</si>
  <si>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</si>
  <si>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</si>
  <si>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</si>
  <si>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</si>
  <si>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</si>
  <si>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</si>
  <si>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</si>
  <si>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</si>
  <si>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</si>
  <si>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</si>
  <si>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</si>
  <si>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</si>
  <si>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</si>
  <si>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</si>
  <si>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</si>
  <si>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</si>
  <si>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</si>
  <si>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</si>
  <si>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</si>
  <si>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</si>
  <si>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</si>
  <si>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</si>
  <si>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</si>
  <si>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</si>
  <si>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</si>
  <si>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</si>
  <si>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</si>
  <si>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</si>
  <si>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</si>
  <si>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</si>
  <si>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</si>
  <si>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</si>
  <si>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</si>
  <si>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</si>
  <si>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</si>
  <si>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</si>
  <si>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</si>
  <si>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</si>
  <si>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</si>
  <si>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</si>
  <si>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</si>
  <si>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</si>
  <si>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</si>
  <si>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</si>
  <si>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</si>
  <si>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</si>
  <si>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</si>
  <si>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</si>
  <si>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</si>
  <si>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</si>
  <si>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</si>
  <si>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</si>
  <si>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</si>
  <si>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</si>
  <si>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</si>
  <si>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</si>
  <si>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</si>
  <si>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</si>
  <si>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</si>
  <si>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</si>
  <si>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</si>
  <si>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</si>
  <si>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</si>
  <si>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</si>
  <si>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</si>
  <si>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</si>
  <si>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</si>
  <si>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</si>
  <si>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</si>
  <si>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</si>
  <si>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</si>
  <si>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</si>
  <si>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</si>
  <si>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</si>
  <si>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</si>
  <si>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</si>
  <si>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</si>
  <si>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</si>
  <si>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</si>
  <si>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</si>
  <si>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</si>
  <si>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</si>
  <si>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</si>
  <si>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</si>
  <si>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</si>
  <si>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</si>
  <si>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</si>
  <si>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</si>
  <si>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</si>
  <si>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</si>
  <si>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</si>
  <si>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</si>
  <si>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</si>
  <si>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</si>
  <si>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</si>
  <si>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</si>
  <si>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</si>
  <si>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</si>
  <si>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</si>
  <si>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</si>
  <si>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</si>
  <si>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</si>
  <si>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</si>
  <si>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</si>
  <si>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</si>
  <si>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</si>
  <si>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</si>
  <si>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</si>
  <si>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</si>
  <si>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</si>
  <si>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</si>
  <si>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</si>
  <si>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</si>
  <si>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</si>
  <si>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</si>
  <si>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</si>
  <si>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</si>
  <si>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</si>
  <si>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</si>
  <si>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</si>
  <si>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</si>
  <si>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</si>
  <si>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</si>
  <si>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</si>
  <si>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</si>
  <si>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</si>
  <si>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</si>
  <si>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</si>
  <si>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</si>
  <si>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</si>
  <si>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</si>
  <si>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</si>
  <si>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</si>
  <si>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</si>
  <si>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</si>
  <si>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</si>
  <si>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</si>
  <si>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</si>
  <si>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</si>
  <si>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</si>
  <si>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</si>
  <si>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</si>
  <si>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</si>
  <si>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</si>
  <si>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</si>
  <si>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</si>
  <si>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</si>
  <si>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</si>
  <si>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</si>
  <si>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</si>
  <si>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</si>
  <si>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</si>
  <si>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</si>
  <si>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</si>
  <si>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</si>
  <si>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</si>
  <si>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</si>
  <si>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</si>
  <si>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</si>
  <si>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</si>
  <si>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</si>
  <si>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</si>
  <si>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</si>
  <si>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</si>
  <si>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</si>
  <si>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</si>
  <si>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</si>
  <si>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</si>
  <si>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</si>
  <si>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</si>
  <si>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</si>
  <si>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</si>
  <si>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</si>
  <si>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</si>
  <si>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</si>
  <si>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</si>
  <si>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</si>
  <si>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</si>
  <si>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</si>
  <si>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</si>
  <si>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</si>
  <si>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</si>
  <si>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</si>
  <si>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</si>
  <si>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</si>
  <si>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</si>
  <si>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</si>
  <si>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</si>
  <si>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</si>
  <si>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</si>
  <si>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</si>
  <si>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</si>
  <si>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</si>
  <si>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</si>
  <si>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</si>
  <si>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</si>
  <si>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</si>
  <si>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</si>
  <si>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</si>
  <si>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</si>
  <si>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</si>
  <si>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</si>
  <si>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</si>
  <si>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</si>
  <si>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</si>
  <si>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</si>
  <si>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</si>
  <si>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</si>
  <si>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</si>
  <si>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</si>
  <si>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</si>
  <si>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</si>
  <si>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</si>
  <si>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</si>
  <si>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</si>
  <si>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</si>
  <si>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</si>
  <si>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</si>
  <si>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</si>
  <si>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</si>
  <si>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</si>
  <si>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</si>
  <si>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</si>
  <si>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</si>
  <si>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</si>
  <si>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</si>
  <si>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</si>
  <si>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</si>
  <si>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</si>
  <si>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</si>
  <si>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</si>
  <si>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</si>
  <si>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</si>
  <si>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</si>
  <si>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</si>
  <si>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</si>
  <si>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</si>
  <si>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</si>
  <si>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</si>
  <si>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</si>
  <si>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</si>
  <si>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</si>
  <si>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</si>
  <si>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</si>
  <si>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</si>
  <si>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</si>
  <si>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</si>
  <si>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</si>
  <si>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</si>
  <si>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</si>
  <si>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</si>
  <si>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</si>
  <si>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</si>
  <si>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</si>
  <si>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</si>
  <si>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</si>
  <si>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</si>
  <si>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</si>
  <si>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</si>
  <si>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</si>
  <si>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</si>
  <si>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</si>
  <si>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</si>
  <si>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</si>
  <si>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</si>
  <si>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</si>
  <si>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</si>
  <si>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</si>
  <si>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</si>
  <si>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</si>
  <si>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</si>
  <si>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</si>
  <si>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</si>
  <si>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</si>
  <si>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</si>
  <si>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</si>
  <si>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</si>
  <si>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</si>
  <si>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</si>
  <si>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</si>
  <si>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</si>
  <si>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</si>
  <si>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</si>
  <si>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</si>
  <si>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</si>
  <si>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</si>
  <si>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</si>
  <si>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</si>
  <si>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</si>
  <si>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</si>
  <si>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</si>
  <si>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</si>
  <si>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</si>
  <si>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</si>
  <si>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</si>
  <si>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</si>
  <si>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</si>
  <si>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</si>
  <si>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</si>
  <si>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</si>
  <si>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</si>
  <si>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</si>
  <si>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</si>
  <si>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</si>
  <si>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</si>
  <si>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</si>
  <si>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</si>
  <si>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</si>
  <si>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</si>
  <si>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</si>
  <si>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</si>
  <si>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</si>
  <si>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</si>
  <si>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</si>
  <si>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</si>
  <si>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</si>
  <si>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</si>
  <si>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</si>
  <si>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</si>
  <si>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</si>
  <si>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</si>
  <si>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</si>
  <si>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</si>
  <si>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</si>
  <si>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</si>
  <si>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</si>
  <si>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</si>
  <si>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</si>
  <si>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</si>
  <si>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</si>
  <si>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</si>
  <si>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</si>
  <si>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</si>
  <si>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</si>
  <si>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</si>
  <si>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</si>
  <si>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</si>
  <si>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</si>
  <si>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</si>
  <si>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</si>
  <si>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</si>
  <si>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</si>
  <si>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</si>
  <si>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</si>
  <si>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</si>
  <si>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</si>
  <si>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</si>
  <si>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</si>
  <si>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</si>
  <si>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</si>
  <si>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</si>
  <si>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</si>
  <si>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</si>
  <si>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</si>
  <si>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</si>
  <si>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</si>
  <si>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</si>
  <si>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</si>
  <si>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</si>
  <si>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</si>
  <si>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</si>
  <si>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</si>
  <si>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</si>
  <si>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</si>
  <si>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</si>
  <si>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</si>
  <si>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</si>
  <si>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</si>
  <si>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</si>
  <si>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</si>
  <si>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</si>
  <si>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</si>
  <si>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</si>
  <si>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</si>
  <si>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</si>
  <si>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</si>
  <si>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</si>
  <si>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</si>
  <si>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</si>
  <si>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</si>
  <si>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</si>
  <si>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</si>
  <si>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</si>
  <si>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</si>
  <si>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</si>
  <si>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</si>
  <si>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</si>
  <si>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</si>
  <si>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</si>
  <si>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</si>
  <si>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</si>
  <si>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</si>
  <si>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</si>
  <si>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</si>
  <si>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</si>
  <si>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</si>
  <si>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</si>
  <si>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</si>
  <si>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</si>
  <si>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</si>
  <si>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</si>
  <si>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</si>
  <si>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</si>
  <si>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</si>
  <si>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</si>
  <si>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</si>
  <si>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</si>
  <si>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</si>
  <si>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</si>
  <si>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</si>
  <si>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</si>
  <si>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</si>
  <si>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</si>
  <si>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</si>
  <si>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</si>
  <si>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</si>
  <si>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</si>
  <si>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</si>
  <si>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</si>
  <si>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</si>
  <si>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</si>
  <si>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</si>
  <si>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</si>
  <si>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</si>
  <si>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</si>
  <si>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</si>
  <si>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</si>
  <si>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</si>
  <si>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</si>
  <si>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</si>
  <si>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</si>
  <si>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</si>
  <si>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</si>
  <si>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</si>
  <si>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</si>
  <si>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</si>
  <si>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</si>
  <si>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</si>
  <si>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</si>
  <si>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</si>
  <si>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</si>
  <si>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</si>
  <si>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</si>
  <si>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</si>
  <si>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</si>
  <si>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</si>
  <si>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</si>
  <si>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</si>
  <si>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</si>
  <si>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</si>
  <si>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</si>
  <si>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</si>
  <si>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</si>
  <si>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</si>
  <si>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</si>
  <si>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</si>
  <si>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</si>
  <si>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</si>
  <si>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</si>
  <si>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</si>
  <si>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</si>
  <si>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</si>
  <si>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</si>
  <si>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</si>
  <si>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</si>
  <si>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</si>
  <si>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</si>
  <si>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</si>
  <si>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</si>
  <si>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</si>
  <si>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</si>
  <si>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</si>
  <si>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</si>
  <si>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</si>
  <si>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</si>
  <si>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</si>
  <si>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</si>
  <si>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</si>
  <si>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</si>
  <si>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</si>
  <si>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</si>
  <si>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</si>
  <si>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</si>
  <si>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</si>
  <si>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</si>
  <si>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</si>
  <si>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</si>
  <si>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</si>
  <si>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</si>
  <si>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</si>
  <si>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</si>
  <si>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</si>
  <si>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</si>
  <si>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</si>
  <si>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</si>
  <si>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</si>
  <si>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</si>
  <si>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</si>
  <si>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</si>
  <si>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</si>
  <si>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</si>
  <si>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</si>
  <si>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</si>
  <si>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</si>
  <si>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</si>
  <si>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</si>
  <si>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</si>
  <si>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</si>
  <si>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</si>
  <si>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</si>
  <si>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</si>
  <si>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</si>
  <si>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</si>
  <si>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</si>
  <si>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</si>
  <si>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</si>
  <si>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</si>
  <si>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</si>
  <si>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</si>
  <si>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</si>
  <si>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</si>
  <si>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</si>
  <si>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</si>
  <si>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</si>
  <si>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</si>
  <si>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</si>
  <si>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</si>
  <si>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</si>
  <si>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</si>
  <si>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</si>
  <si>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</si>
  <si>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</si>
  <si>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</si>
  <si>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</si>
  <si>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</si>
  <si>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</si>
  <si>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</si>
  <si>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</si>
  <si>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</si>
  <si>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</si>
  <si>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</si>
  <si>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</si>
  <si>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</si>
  <si>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</si>
  <si>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</si>
  <si>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</si>
  <si>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</si>
  <si>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</si>
  <si>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</si>
  <si>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</si>
  <si>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</si>
  <si>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</si>
  <si>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</si>
  <si>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</si>
  <si>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</si>
  <si>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</si>
  <si>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</si>
  <si>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</si>
  <si>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</si>
  <si>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</si>
  <si>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</si>
  <si>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</si>
  <si>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</si>
  <si>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</si>
  <si>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</si>
  <si>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</si>
  <si>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</si>
  <si>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</si>
  <si>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</si>
  <si>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</si>
  <si>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</si>
  <si>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</si>
  <si>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</si>
  <si>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</si>
  <si>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</si>
  <si>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</si>
  <si>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</si>
  <si>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</si>
  <si>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</si>
  <si>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</si>
  <si>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</si>
  <si>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</si>
  <si>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</si>
  <si>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</si>
  <si>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</si>
  <si>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</si>
  <si>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</si>
  <si>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</si>
  <si>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</si>
  <si>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</si>
  <si>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</si>
  <si>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</si>
  <si>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</si>
  <si>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</si>
  <si>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</si>
  <si>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</si>
  <si>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</si>
  <si>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</si>
  <si>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</si>
  <si>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</si>
  <si>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</si>
  <si>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</si>
  <si>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</si>
  <si>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</si>
  <si>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</si>
  <si>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</si>
  <si>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</si>
  <si>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</si>
  <si>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</si>
  <si>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</si>
  <si>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</si>
  <si>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</si>
  <si>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</si>
  <si>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</si>
  <si>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</si>
  <si>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</si>
  <si>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</si>
  <si>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</si>
  <si>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</si>
  <si>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</si>
  <si>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</si>
  <si>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</si>
  <si>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</si>
  <si>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</si>
  <si>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</si>
  <si>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</si>
  <si>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</si>
  <si>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</si>
  <si>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</si>
  <si>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</si>
  <si>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</si>
  <si>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</si>
  <si>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</si>
  <si>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</si>
  <si>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</si>
  <si>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</si>
  <si>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</si>
  <si>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</si>
  <si>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</si>
  <si>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</si>
  <si>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</si>
  <si>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</si>
  <si>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</si>
  <si>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</si>
  <si>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</si>
  <si>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</si>
  <si>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</si>
  <si>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</si>
  <si>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</si>
  <si>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</si>
  <si>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</si>
  <si>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</si>
  <si>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</si>
  <si>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</si>
  <si>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</si>
  <si>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</si>
  <si>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</si>
  <si>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</si>
  <si>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</si>
  <si>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</si>
  <si>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</si>
  <si>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</si>
  <si>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</si>
  <si>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</si>
  <si>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</si>
  <si>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</si>
  <si>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</si>
  <si>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</si>
  <si>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</si>
  <si>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</si>
  <si>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</si>
  <si>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</si>
  <si>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</si>
  <si>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</si>
  <si>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</si>
  <si>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</si>
  <si>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</si>
  <si>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</si>
  <si>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</si>
  <si>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</si>
  <si>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</si>
  <si>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</si>
  <si>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</si>
  <si>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</si>
  <si>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</si>
  <si>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</si>
  <si>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</si>
  <si>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</si>
  <si>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</si>
  <si>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</si>
  <si>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</si>
  <si>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</si>
  <si>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</si>
  <si>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</si>
  <si>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</si>
  <si>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</si>
  <si>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</si>
  <si>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</si>
  <si>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</si>
  <si>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</si>
  <si>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</si>
  <si>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</si>
  <si>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</si>
  <si>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</si>
  <si>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</si>
  <si>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</si>
  <si>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</si>
  <si>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</si>
  <si>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</si>
  <si>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</si>
  <si>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</si>
  <si>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</si>
  <si>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</si>
  <si>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</si>
  <si>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</si>
  <si>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</si>
  <si>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</si>
  <si>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</si>
  <si>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</si>
  <si>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</si>
  <si>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</si>
  <si>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</si>
  <si>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</si>
  <si>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</si>
  <si>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</si>
  <si>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</si>
  <si>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</si>
  <si>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</si>
  <si>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</si>
  <si>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</si>
  <si>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</si>
  <si>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</si>
  <si>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</si>
  <si>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</si>
  <si>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</si>
  <si>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</si>
  <si>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</si>
  <si>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</si>
  <si>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</si>
  <si>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</si>
  <si>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</si>
  <si>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</si>
  <si>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</si>
  <si>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</si>
  <si>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</si>
  <si>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</si>
  <si>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</si>
  <si>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</si>
  <si>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</si>
  <si>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</si>
  <si>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</si>
  <si>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</si>
  <si>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</si>
  <si>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</si>
  <si>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</si>
  <si>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</si>
  <si>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</si>
  <si>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</si>
  <si>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</si>
  <si>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</si>
  <si>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</si>
  <si>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</si>
  <si>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</si>
  <si>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</si>
  <si>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</si>
  <si>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</si>
  <si>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</si>
  <si>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</si>
  <si>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</si>
  <si>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</si>
  <si>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</si>
  <si>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</si>
  <si>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</si>
  <si>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</si>
  <si>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</si>
  <si>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</si>
  <si>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</si>
  <si>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</si>
  <si>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</si>
  <si>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</si>
  <si>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</si>
  <si>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</si>
  <si>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</si>
  <si>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</si>
  <si>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</si>
  <si>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</si>
  <si>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</si>
  <si>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</si>
  <si>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</si>
  <si>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</si>
  <si>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</si>
  <si>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</si>
  <si>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</si>
  <si>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</si>
  <si>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</si>
  <si>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</si>
  <si>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</si>
  <si>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</si>
  <si>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</si>
  <si>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</si>
  <si>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</si>
  <si>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</si>
  <si>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</si>
  <si>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</si>
  <si>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</si>
  <si>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</si>
  <si>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</si>
  <si>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</si>
  <si>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</si>
  <si>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</si>
  <si>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</si>
  <si>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</si>
  <si>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</si>
  <si>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</si>
  <si>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</si>
  <si>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</si>
  <si>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</si>
  <si>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</si>
  <si>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</si>
  <si>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</si>
  <si>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</si>
  <si>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</si>
  <si>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</si>
  <si>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</si>
  <si>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</si>
  <si>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</si>
  <si>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</si>
  <si>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</si>
  <si>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</si>
  <si>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</si>
  <si>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</si>
  <si>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</si>
  <si>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</si>
  <si>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</si>
  <si>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</si>
  <si>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</si>
  <si>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</si>
  <si>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</si>
  <si>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</si>
  <si>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</si>
  <si>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</si>
  <si>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</si>
  <si>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</si>
  <si>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</si>
  <si>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</si>
  <si>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</si>
  <si>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</si>
  <si>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</si>
  <si>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</si>
  <si>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</si>
  <si>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</si>
  <si>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</si>
  <si>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</si>
  <si>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</si>
  <si>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</si>
  <si>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</si>
  <si>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</si>
  <si>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</si>
  <si>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</si>
  <si>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</si>
  <si>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</si>
  <si>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</si>
  <si>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</si>
  <si>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</si>
  <si>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</si>
  <si>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</si>
  <si>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</si>
  <si>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</si>
  <si>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</si>
  <si>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</si>
  <si>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</si>
  <si>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</si>
  <si>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</si>
  <si>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</si>
  <si>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</si>
  <si>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</si>
  <si>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</si>
  <si>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</si>
  <si>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</si>
  <si>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</si>
  <si>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</si>
  <si>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</si>
  <si>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</si>
  <si>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</si>
  <si>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</si>
  <si>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</si>
  <si>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</si>
  <si>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</si>
  <si>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</si>
  <si>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</si>
  <si>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</si>
  <si>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</si>
  <si>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</si>
  <si>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</si>
  <si>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</si>
  <si>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</si>
  <si>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</si>
  <si>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</si>
  <si>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</si>
  <si>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</si>
  <si>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</si>
  <si>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</si>
  <si>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</si>
  <si>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</si>
  <si>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</si>
  <si>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</si>
  <si>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</si>
  <si>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</si>
  <si>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</si>
  <si>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</si>
  <si>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</si>
  <si>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</si>
  <si>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</si>
  <si>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</si>
  <si>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</si>
  <si>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</si>
  <si>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</si>
  <si>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</si>
  <si>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</si>
  <si>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</si>
  <si>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</si>
  <si>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</si>
  <si>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</si>
  <si>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</si>
  <si>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</si>
  <si>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</si>
  <si>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</si>
  <si>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</si>
  <si>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</si>
  <si>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</si>
  <si>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</si>
  <si>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</si>
  <si>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</si>
  <si>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</si>
  <si>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</si>
  <si>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</si>
  <si>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</si>
  <si>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</si>
  <si>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</si>
  <si>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</si>
  <si>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</si>
  <si>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</si>
  <si>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</si>
  <si>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</si>
  <si>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</si>
  <si>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</si>
  <si>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</si>
  <si>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</si>
  <si>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</si>
  <si>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</si>
  <si>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</si>
  <si>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</si>
  <si>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</si>
  <si>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</si>
  <si>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</si>
  <si>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</si>
  <si>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</si>
  <si>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</si>
  <si>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</si>
  <si>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</si>
  <si>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</si>
  <si>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</si>
  <si>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</si>
  <si>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</si>
  <si>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</si>
  <si>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</si>
  <si>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</si>
  <si>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</si>
  <si>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</si>
  <si>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</si>
  <si>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</si>
  <si>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</si>
  <si>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</si>
  <si>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</si>
  <si>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</si>
  <si>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</si>
  <si>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</si>
  <si>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</si>
  <si>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</si>
  <si>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</si>
  <si>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</si>
  <si>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</si>
  <si>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</si>
  <si>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</si>
  <si>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</si>
  <si>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</si>
  <si>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</si>
  <si>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</si>
  <si>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</si>
  <si>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</si>
  <si>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</si>
  <si>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</si>
  <si>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</si>
  <si>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</si>
  <si>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</si>
  <si>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</si>
  <si>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</si>
  <si>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</si>
  <si>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</si>
  <si>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</si>
  <si>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</si>
  <si>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</si>
  <si>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</si>
  <si>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</si>
  <si>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</si>
  <si>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</si>
  <si>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</si>
  <si>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</si>
  <si>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</si>
  <si>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</si>
  <si>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</si>
  <si>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</si>
  <si>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</si>
  <si>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</si>
  <si>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</si>
  <si>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</si>
  <si>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</si>
  <si>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</si>
  <si>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</si>
  <si>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</si>
  <si>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</si>
  <si>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</si>
  <si>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</si>
  <si>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</si>
  <si>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</si>
  <si>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</si>
  <si>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</si>
  <si>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</si>
  <si>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</si>
  <si>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</si>
  <si>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</si>
  <si>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</si>
  <si>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</si>
  <si>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</si>
  <si>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</si>
  <si>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</si>
  <si>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</si>
  <si>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</si>
  <si>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</si>
  <si>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</si>
  <si>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</si>
  <si>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</si>
  <si>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</si>
  <si>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</si>
  <si>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</si>
  <si>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</si>
  <si>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</si>
  <si>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</si>
  <si>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</si>
  <si>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</si>
  <si>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</si>
  <si>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</si>
  <si>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</si>
  <si>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</si>
  <si>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</si>
  <si>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</si>
  <si>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</si>
  <si>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</si>
  <si>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</si>
  <si>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</si>
  <si>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</si>
  <si>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</si>
  <si>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</si>
  <si>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</si>
  <si>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</si>
  <si>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</si>
  <si>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</si>
  <si>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</si>
  <si>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</si>
  <si>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</si>
  <si>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</si>
  <si>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</si>
  <si>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</si>
  <si>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</si>
  <si>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</si>
  <si>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</si>
  <si>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</si>
  <si>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</si>
  <si>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</si>
  <si>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</si>
  <si>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</si>
  <si>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</si>
  <si>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</si>
  <si>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</si>
  <si>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</si>
  <si>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</si>
  <si>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</si>
  <si>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</si>
  <si>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</si>
  <si>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</si>
  <si>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</si>
  <si>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</si>
  <si>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</si>
  <si>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</si>
  <si>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</si>
  <si>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</si>
  <si>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</si>
  <si>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</si>
  <si>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</si>
  <si>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</si>
  <si>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</si>
  <si>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</si>
  <si>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</si>
  <si>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</si>
  <si>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</si>
  <si>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</si>
  <si>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</si>
  <si>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</si>
  <si>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</si>
  <si>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</si>
  <si>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</si>
  <si>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</si>
  <si>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</si>
  <si>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</si>
  <si>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</si>
  <si>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</si>
  <si>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</si>
  <si>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</si>
  <si>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</si>
  <si>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</si>
  <si>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</si>
  <si>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</si>
  <si>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</si>
  <si>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</si>
  <si>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</si>
  <si>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</si>
  <si>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</si>
  <si>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</si>
  <si>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</si>
  <si>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</si>
  <si>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</si>
  <si>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</si>
  <si>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</si>
  <si>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</si>
  <si>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</si>
  <si>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</si>
  <si>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</si>
  <si>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</si>
  <si>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</si>
  <si>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</si>
  <si>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</si>
  <si>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</si>
  <si>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</si>
  <si>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</si>
  <si>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</si>
  <si>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</si>
  <si>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</si>
  <si>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</si>
  <si>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</si>
  <si>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</si>
  <si>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</si>
  <si>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</si>
  <si>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</si>
  <si>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</si>
  <si>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</si>
  <si>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</si>
  <si>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</si>
  <si>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</si>
  <si>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</si>
  <si>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</si>
  <si>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</si>
  <si>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</si>
  <si>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</si>
  <si>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</si>
  <si>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</si>
  <si>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</si>
  <si>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</si>
  <si>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</si>
  <si>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</si>
  <si>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</si>
  <si>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</si>
  <si>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</si>
  <si>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</si>
  <si>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</si>
  <si>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</si>
  <si>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</si>
  <si>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</si>
  <si>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</si>
  <si>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</si>
  <si>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</si>
  <si>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</si>
  <si>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</si>
  <si>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</si>
  <si>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</si>
  <si>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</si>
  <si>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</si>
  <si>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</si>
  <si>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</si>
  <si>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</si>
  <si>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</si>
  <si>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</si>
  <si>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</si>
  <si>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</si>
  <si>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</si>
  <si>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</si>
  <si>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</si>
  <si>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</si>
  <si>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</si>
  <si>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</si>
  <si>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</si>
  <si>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</si>
  <si>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</si>
  <si>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</si>
  <si>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</si>
  <si>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</si>
  <si>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</si>
  <si>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</si>
  <si>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</si>
  <si>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</si>
  <si>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</si>
  <si>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</si>
  <si>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</si>
  <si>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</si>
  <si>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</si>
  <si>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</si>
  <si>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</si>
  <si>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</si>
  <si>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</si>
  <si>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</si>
  <si>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</si>
  <si>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</si>
  <si>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</si>
  <si>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</si>
  <si>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</si>
  <si>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</si>
  <si>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</si>
  <si>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</si>
  <si>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</si>
  <si>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</si>
  <si>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</si>
  <si>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</si>
  <si>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</si>
  <si>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</si>
  <si>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</si>
  <si>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</si>
  <si>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</si>
  <si>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</si>
  <si>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</si>
  <si>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</si>
  <si>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</si>
  <si>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</si>
  <si>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</si>
  <si>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</si>
  <si>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</si>
  <si>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</si>
  <si>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</si>
  <si>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</si>
  <si>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</si>
  <si>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</si>
  <si>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</si>
  <si>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</si>
  <si>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</si>
  <si>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</si>
  <si>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</si>
  <si>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</si>
  <si>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</si>
  <si>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</si>
  <si>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</si>
  <si>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</si>
  <si>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</si>
  <si>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</si>
  <si>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</si>
  <si>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</si>
  <si>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</si>
  <si>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</si>
  <si>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</si>
  <si>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</si>
  <si>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</si>
  <si>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</si>
  <si>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</si>
  <si>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</si>
  <si>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</si>
  <si>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</si>
  <si>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</si>
  <si>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</si>
  <si>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</si>
  <si>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</si>
  <si>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</si>
  <si>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</si>
  <si>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</si>
  <si>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</si>
  <si>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</si>
  <si>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</si>
  <si>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</si>
  <si>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</si>
  <si>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</si>
  <si>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</si>
  <si>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</si>
  <si>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</si>
  <si>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</si>
  <si>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</si>
  <si>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</si>
  <si>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</si>
  <si>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</si>
  <si>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</si>
  <si>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</si>
  <si>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</si>
  <si>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</si>
  <si>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</si>
  <si>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</si>
  <si>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</si>
  <si>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</si>
  <si>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</si>
  <si>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</si>
  <si>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</si>
  <si>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</si>
  <si>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</si>
  <si>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</si>
  <si>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</si>
  <si>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</si>
  <si>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</si>
  <si>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</si>
  <si>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</si>
  <si>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</si>
  <si>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</si>
  <si>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</si>
  <si>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</si>
  <si>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</si>
  <si>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</si>
  <si>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</si>
  <si>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</si>
  <si>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</si>
  <si>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</si>
  <si>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</si>
  <si>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</si>
  <si>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</si>
  <si>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</si>
  <si>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</si>
  <si>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</si>
  <si>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</si>
  <si>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</si>
  <si>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</si>
  <si>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</si>
  <si>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</si>
  <si>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</si>
  <si>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</si>
  <si>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</si>
  <si>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</si>
  <si>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</si>
  <si>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</si>
  <si>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</si>
  <si>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</si>
  <si>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</si>
  <si>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</si>
  <si>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</si>
  <si>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</si>
  <si>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</si>
  <si>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</si>
  <si>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</si>
  <si>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</si>
  <si>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</si>
  <si>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</si>
  <si>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</si>
  <si>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</si>
  <si>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</si>
  <si>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</si>
  <si>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</si>
  <si>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</si>
  <si>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</si>
  <si>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</si>
  <si>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</si>
  <si>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</si>
  <si>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</si>
  <si>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</si>
  <si>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</si>
  <si>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</si>
  <si>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</si>
  <si>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</si>
  <si>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</si>
  <si>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</si>
  <si>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</si>
  <si>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</si>
  <si>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</si>
  <si>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</si>
  <si>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</si>
  <si>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</si>
  <si>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</si>
  <si>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</si>
  <si>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</si>
  <si>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</si>
  <si>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</si>
  <si>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</si>
  <si>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</si>
  <si>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</si>
  <si>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</si>
  <si>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</si>
  <si>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</si>
  <si>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</si>
  <si>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</si>
  <si>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</si>
  <si>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</si>
  <si>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</si>
  <si>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</si>
  <si>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</si>
  <si>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</si>
  <si>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</si>
  <si>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</si>
  <si>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</si>
  <si>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</si>
  <si>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</si>
  <si>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</si>
  <si>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</si>
  <si>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</si>
  <si>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</si>
  <si>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</si>
  <si>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</si>
  <si>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</si>
  <si>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</si>
  <si>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</si>
  <si>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</si>
  <si>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</si>
  <si>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</si>
  <si>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</si>
  <si>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</si>
  <si>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</si>
  <si>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</si>
  <si>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</si>
  <si>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</si>
  <si>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</si>
  <si>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</si>
  <si>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</si>
  <si>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</si>
  <si>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</si>
  <si>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</si>
  <si>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</si>
  <si>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</si>
  <si>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</si>
  <si>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</si>
  <si>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</si>
  <si>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</si>
  <si>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</si>
  <si>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</si>
  <si>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</si>
  <si>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</si>
  <si>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</si>
  <si>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</si>
  <si>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</si>
  <si>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</si>
  <si>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</si>
  <si>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</si>
  <si>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</si>
  <si>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</si>
  <si>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</si>
  <si>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</si>
  <si>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</si>
  <si>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</si>
  <si>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</si>
  <si>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</si>
  <si>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</si>
  <si>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</si>
  <si>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</si>
  <si>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</si>
  <si>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</si>
  <si>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</si>
  <si>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</si>
  <si>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</si>
  <si>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</si>
  <si>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</si>
  <si>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</si>
  <si>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</si>
  <si>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</si>
  <si>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</si>
  <si>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</si>
  <si>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</si>
  <si>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</si>
  <si>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</si>
  <si>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</si>
  <si>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</si>
  <si>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</si>
  <si>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</si>
  <si>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</si>
  <si>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</si>
  <si>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</si>
  <si>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</si>
  <si>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</si>
  <si>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</si>
  <si>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</si>
  <si>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</si>
  <si>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</si>
  <si>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</si>
  <si>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</si>
  <si>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</si>
  <si>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</si>
  <si>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</si>
  <si>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</si>
  <si>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</si>
  <si>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</si>
  <si>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</si>
  <si>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</si>
  <si>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</si>
  <si>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</si>
  <si>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</si>
  <si>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</si>
  <si>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</si>
  <si>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</si>
  <si>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</si>
  <si>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</si>
  <si>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</si>
  <si>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</si>
  <si>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</si>
  <si>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</si>
  <si>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</si>
  <si>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</si>
  <si>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</si>
  <si>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</si>
  <si>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</si>
  <si>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</si>
  <si>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</si>
  <si>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</si>
  <si>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</si>
  <si>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</si>
  <si>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</si>
  <si>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</si>
  <si>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</si>
  <si>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</si>
  <si>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</si>
  <si>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</si>
  <si>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</si>
  <si>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</si>
  <si>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</si>
  <si>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</si>
  <si>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</si>
  <si>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</si>
  <si>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</si>
  <si>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</si>
  <si>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</si>
  <si>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</si>
  <si>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</si>
  <si>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</si>
  <si>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</si>
  <si>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</si>
  <si>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</si>
  <si>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</si>
  <si>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</si>
  <si>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</si>
  <si>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</si>
  <si>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</si>
  <si>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</si>
  <si>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</si>
  <si>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</si>
  <si>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</si>
  <si>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</si>
  <si>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</si>
  <si>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</si>
  <si>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</si>
  <si>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</si>
  <si>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</si>
  <si>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</si>
  <si>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</si>
  <si>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</si>
  <si>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</si>
  <si>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</si>
  <si>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</si>
  <si>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</si>
  <si>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</si>
  <si>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</si>
  <si>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</si>
  <si>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</si>
  <si>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</si>
  <si>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</si>
  <si>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</si>
  <si>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</si>
  <si>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</si>
  <si>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</si>
  <si>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</si>
  <si>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</si>
  <si>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</si>
  <si>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</si>
  <si>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</si>
  <si>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</si>
  <si>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</si>
  <si>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</si>
  <si>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</si>
  <si>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</si>
  <si>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</si>
  <si>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</si>
  <si>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</si>
  <si>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</si>
  <si>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</si>
  <si>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</si>
  <si>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</si>
  <si>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</si>
  <si>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</si>
  <si>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</si>
  <si>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</si>
  <si>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</si>
  <si>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</si>
  <si>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</si>
  <si>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</si>
  <si>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</si>
  <si>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</si>
  <si>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</si>
  <si>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</si>
  <si>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</si>
  <si>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</si>
  <si>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</si>
  <si>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</si>
  <si>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</si>
  <si>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</si>
  <si>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</si>
  <si>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</si>
  <si>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</si>
  <si>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</si>
  <si>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</si>
  <si>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</si>
  <si>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</si>
  <si>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</si>
  <si>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</si>
  <si>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</si>
  <si>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</si>
  <si>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</si>
  <si>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</si>
  <si>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</si>
  <si>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</si>
  <si>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</si>
  <si>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</si>
  <si>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</si>
  <si>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</si>
  <si>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</si>
  <si>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</si>
  <si>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</si>
  <si>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</si>
  <si>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</si>
  <si>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</si>
  <si>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</si>
  <si>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</si>
  <si>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</si>
  <si>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</si>
  <si>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</si>
  <si>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</si>
  <si>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</si>
  <si>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</si>
  <si>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</si>
  <si>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</si>
  <si>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</si>
  <si>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</si>
  <si>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</si>
  <si>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</si>
  <si>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</si>
  <si>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</si>
  <si>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</si>
  <si>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</si>
  <si>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</si>
  <si>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</si>
  <si>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</si>
  <si>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</si>
  <si>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</si>
  <si>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</si>
  <si>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</si>
  <si>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</si>
  <si>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</si>
  <si>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</si>
  <si>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</si>
  <si>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</si>
  <si>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</si>
  <si>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</si>
  <si>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</si>
  <si>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</si>
  <si>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</si>
  <si>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</si>
  <si>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</si>
  <si>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</si>
  <si>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</si>
  <si>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</si>
  <si>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</si>
  <si>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</si>
  <si>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</si>
  <si>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</si>
  <si>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</si>
  <si>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</si>
  <si>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</si>
  <si>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</si>
  <si>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</si>
  <si>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</si>
  <si>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</si>
  <si>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</si>
  <si>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</si>
  <si>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</si>
  <si>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</si>
  <si>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</si>
  <si>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</si>
  <si>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</si>
  <si>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</si>
  <si>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</si>
  <si>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</si>
  <si>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</si>
  <si>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</si>
  <si>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</si>
  <si>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</si>
  <si>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</si>
  <si>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</si>
  <si>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</si>
  <si>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</si>
  <si>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</si>
  <si>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</si>
  <si>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</si>
  <si>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</si>
  <si>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</si>
  <si>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</si>
  <si>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</si>
  <si>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</si>
  <si>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</si>
  <si>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</si>
  <si>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</si>
  <si>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</si>
  <si>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</si>
  <si>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</si>
  <si>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</si>
  <si>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</si>
  <si>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</si>
  <si>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</si>
  <si>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</si>
  <si>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</si>
  <si>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</si>
  <si>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</si>
  <si>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</si>
  <si>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</si>
  <si>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</si>
  <si>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</si>
  <si>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</si>
  <si>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</si>
  <si>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</si>
  <si>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</si>
  <si>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</si>
  <si>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</si>
  <si>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</si>
  <si>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</si>
  <si>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</si>
  <si>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</si>
  <si>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</si>
  <si>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</si>
  <si>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</si>
  <si>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</si>
  <si>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</si>
  <si>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</si>
  <si>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</si>
  <si>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</si>
  <si>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</si>
  <si>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</si>
  <si>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</si>
  <si>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</si>
  <si>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</si>
  <si>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</si>
  <si>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</si>
  <si>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</si>
  <si>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</si>
  <si>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</si>
  <si>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</si>
  <si>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</si>
  <si>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</si>
  <si>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</si>
  <si>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</si>
  <si>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</si>
  <si>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</si>
  <si>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</si>
  <si>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</si>
  <si>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</si>
  <si>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</si>
  <si>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</si>
  <si>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</si>
  <si>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</si>
  <si>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</si>
  <si>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</si>
  <si>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</si>
  <si>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</si>
  <si>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</si>
  <si>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</si>
  <si>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</si>
  <si>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</si>
  <si>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</si>
  <si>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</si>
  <si>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</si>
  <si>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</si>
  <si>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</si>
  <si>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</si>
  <si>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</si>
  <si>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</si>
  <si>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</si>
  <si>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</si>
  <si>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</si>
  <si>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</si>
  <si>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</si>
  <si>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</si>
  <si>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</si>
  <si>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</si>
  <si>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</si>
  <si>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</si>
  <si>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</si>
  <si>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</si>
  <si>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</si>
  <si>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</si>
  <si>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</si>
  <si>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</si>
  <si>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</si>
  <si>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</si>
  <si>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</si>
  <si>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</si>
  <si>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</si>
  <si>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</si>
  <si>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</si>
  <si>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</si>
  <si>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</si>
  <si>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</si>
  <si>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</si>
  <si>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</si>
  <si>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</si>
  <si>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</si>
  <si>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</si>
  <si>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</si>
  <si>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</si>
  <si>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</si>
  <si>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</si>
  <si>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</si>
  <si>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</si>
  <si>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</si>
  <si>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</si>
  <si>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</si>
  <si>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</si>
  <si>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</si>
  <si>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</si>
  <si>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</si>
  <si>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</si>
  <si>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</si>
  <si>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</si>
  <si>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</si>
  <si>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</si>
  <si>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</si>
  <si>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</si>
  <si>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</si>
  <si>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</si>
  <si>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</si>
  <si>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</si>
  <si>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</si>
  <si>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</si>
  <si>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</si>
  <si>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</si>
  <si>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</si>
  <si>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</si>
  <si>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</si>
  <si>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</si>
  <si>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</si>
  <si>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</si>
  <si>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</si>
  <si>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</si>
  <si>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</si>
  <si>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</si>
  <si>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</si>
  <si>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</si>
  <si>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</si>
  <si>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</si>
  <si>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</si>
  <si>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</si>
  <si>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</si>
  <si>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</si>
  <si>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</si>
  <si>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</si>
  <si>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</si>
  <si>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</si>
  <si>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</si>
  <si>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</si>
  <si>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</si>
  <si>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</si>
  <si>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</si>
  <si>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</si>
  <si>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</si>
  <si>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</si>
  <si>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</si>
  <si>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</si>
  <si>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</si>
  <si>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</si>
  <si>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</si>
  <si>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</si>
  <si>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</si>
  <si>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</si>
  <si>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</si>
  <si>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</si>
  <si>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</si>
  <si>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</si>
  <si>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</si>
  <si>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</si>
  <si>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</si>
  <si>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</si>
  <si>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</si>
  <si>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</si>
  <si>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</si>
  <si>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</si>
  <si>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</si>
  <si>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</si>
  <si>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</si>
  <si>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</si>
  <si>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</si>
  <si>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</si>
  <si>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</si>
  <si>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</si>
  <si>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</si>
  <si>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</si>
  <si>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</si>
  <si>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</si>
  <si>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</si>
  <si>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</si>
  <si>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</si>
  <si>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</si>
  <si>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</si>
  <si>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</si>
  <si>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</si>
  <si>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</si>
  <si>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</si>
  <si>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</si>
  <si>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</si>
  <si>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</si>
  <si>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</si>
  <si>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</si>
  <si>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</si>
  <si>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</si>
  <si>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</si>
  <si>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</si>
  <si>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</si>
  <si>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</si>
  <si>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</si>
  <si>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</si>
  <si>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</si>
  <si>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</si>
  <si>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</si>
  <si>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</si>
  <si>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</si>
  <si>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</si>
  <si>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</si>
  <si>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</si>
  <si>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</si>
  <si>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</si>
  <si>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</si>
  <si>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</si>
  <si>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</si>
  <si>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</si>
  <si>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</si>
  <si>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</si>
  <si>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</si>
  <si>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</si>
  <si>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</si>
  <si>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</si>
  <si>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</si>
  <si>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</si>
  <si>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</si>
  <si>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</si>
  <si>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</si>
  <si>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</si>
  <si>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</si>
  <si>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</si>
  <si>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</si>
  <si>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</si>
  <si>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</si>
  <si>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</si>
  <si>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</si>
  <si>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</si>
  <si>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</si>
  <si>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</si>
  <si>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</si>
  <si>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</si>
  <si>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</si>
  <si>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</si>
  <si>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</si>
  <si>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</si>
  <si>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</si>
  <si>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</si>
  <si>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</si>
  <si>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</si>
  <si>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</si>
  <si>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</si>
  <si>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</si>
  <si>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</si>
  <si>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</si>
  <si>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</si>
  <si>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</si>
  <si>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</si>
  <si>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</si>
  <si>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</si>
  <si>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</si>
  <si>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</si>
  <si>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</si>
  <si>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</si>
  <si>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</si>
  <si>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</si>
  <si>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</si>
  <si>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</si>
  <si>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</si>
  <si>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</si>
  <si>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</si>
  <si>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</si>
  <si>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</si>
  <si>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</si>
  <si>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</si>
  <si>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</si>
  <si>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</si>
  <si>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</si>
  <si>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</si>
  <si>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</si>
  <si>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</si>
  <si>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</si>
  <si>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</si>
  <si>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</si>
  <si>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</si>
  <si>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</si>
  <si>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</si>
  <si>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</si>
  <si>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</si>
  <si>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</si>
  <si>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</si>
  <si>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</si>
  <si>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</si>
  <si>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</si>
  <si>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</si>
  <si>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</si>
  <si>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</si>
  <si>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</si>
  <si>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</si>
  <si>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</si>
  <si>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</si>
  <si>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</si>
  <si>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</si>
  <si>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</si>
  <si>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</si>
  <si>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</si>
  <si>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</si>
  <si>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</si>
  <si>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</si>
  <si>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</si>
  <si>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</si>
  <si>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</si>
  <si>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</si>
  <si>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</si>
  <si>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</si>
  <si>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</si>
  <si>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</si>
  <si>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</si>
  <si>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</si>
  <si>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</si>
  <si>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</si>
  <si>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</si>
  <si>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</si>
  <si>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</si>
  <si>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</si>
  <si>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</si>
  <si>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</si>
  <si>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</si>
  <si>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</si>
  <si>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</si>
  <si>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</si>
  <si>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</si>
  <si>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</si>
  <si>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</si>
  <si>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</si>
  <si>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</si>
  <si>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</si>
  <si>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</si>
  <si>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</si>
  <si>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</si>
  <si>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</si>
  <si>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</si>
  <si>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</si>
  <si>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</si>
  <si>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</si>
  <si>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</si>
  <si>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</si>
  <si>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</si>
  <si>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</si>
  <si>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</si>
  <si>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</si>
  <si>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</si>
  <si>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</si>
  <si>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</si>
  <si>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</si>
  <si>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</si>
  <si>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</si>
  <si>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</si>
  <si>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</si>
  <si>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</si>
  <si>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</si>
  <si>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</si>
  <si>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</si>
  <si>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</si>
  <si>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</si>
  <si>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</si>
  <si>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</si>
  <si>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</si>
  <si>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</si>
  <si>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</si>
  <si>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</si>
  <si>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</si>
  <si>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</si>
  <si>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</si>
  <si>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</si>
  <si>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</si>
  <si>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</si>
  <si>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</si>
  <si>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</si>
  <si>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</si>
  <si>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</si>
  <si>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</si>
  <si>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</si>
  <si>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</si>
  <si>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</si>
  <si>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</si>
  <si>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</si>
  <si>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</si>
  <si>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</si>
  <si>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</si>
  <si>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</si>
  <si>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</si>
  <si>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</si>
  <si>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</si>
  <si>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</si>
  <si>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</si>
  <si>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</si>
  <si>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</si>
  <si>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</si>
  <si>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</si>
  <si>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</si>
  <si>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</si>
  <si>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</si>
  <si>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</si>
  <si>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</si>
  <si>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</si>
  <si>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</si>
  <si>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</si>
  <si>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</si>
  <si>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</si>
  <si>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</si>
  <si>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</si>
  <si>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</si>
  <si>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</si>
  <si>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</si>
  <si>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</si>
  <si>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</si>
  <si>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</si>
  <si>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</si>
  <si>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</si>
  <si>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</si>
  <si>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</si>
  <si>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</si>
  <si>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</si>
  <si>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</si>
  <si>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</si>
  <si>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</si>
  <si>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</si>
  <si>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</si>
  <si>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</si>
  <si>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</si>
  <si>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</si>
  <si>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</si>
  <si>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</si>
  <si>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</si>
  <si>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</si>
  <si>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</si>
  <si>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</si>
  <si>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</si>
  <si>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</si>
  <si>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</si>
  <si>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</si>
  <si>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</si>
  <si>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</si>
  <si>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</si>
  <si>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</si>
  <si>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</si>
  <si>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</si>
  <si>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</si>
  <si>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</si>
  <si>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</si>
  <si>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</si>
  <si>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</si>
  <si>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</si>
  <si>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</si>
  <si>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</si>
  <si>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</si>
  <si>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</si>
  <si>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</si>
  <si>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</si>
  <si>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</si>
  <si>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</si>
  <si>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</si>
  <si>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</si>
  <si>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</si>
  <si>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</si>
  <si>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</si>
  <si>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</si>
  <si>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</si>
  <si>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</si>
  <si>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</si>
  <si>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</si>
  <si>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</si>
  <si>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</si>
  <si>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</si>
  <si>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</si>
  <si>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</si>
  <si>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</si>
  <si>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</si>
  <si>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</si>
  <si>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</si>
  <si>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</si>
  <si>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</si>
  <si>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</si>
  <si>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</si>
  <si>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</si>
  <si>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</si>
  <si>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</si>
  <si>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</si>
  <si>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</si>
  <si>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</si>
  <si>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</si>
  <si>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</si>
  <si>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</si>
  <si>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</si>
  <si>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</si>
  <si>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</si>
  <si>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</si>
  <si>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</si>
  <si>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</si>
  <si>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</si>
  <si>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</si>
  <si>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</si>
  <si>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</si>
  <si>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</si>
  <si>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</si>
  <si>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</si>
  <si>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</si>
  <si>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</si>
  <si>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</si>
  <si>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</si>
  <si>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</si>
  <si>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</si>
  <si>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</si>
  <si>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</si>
  <si>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</si>
  <si>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</si>
  <si>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</si>
  <si>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</si>
  <si>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</si>
  <si>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</si>
  <si>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</si>
  <si>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</si>
  <si>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</si>
  <si>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</si>
  <si>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</si>
  <si>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</si>
  <si>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</si>
  <si>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</si>
  <si>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</si>
  <si>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</si>
  <si>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</si>
  <si>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</si>
  <si>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</si>
  <si>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</si>
  <si>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</si>
  <si>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</si>
  <si>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</si>
  <si>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</si>
  <si>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</si>
  <si>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</si>
  <si>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</si>
  <si>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</si>
  <si>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</si>
  <si>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</si>
  <si>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</si>
  <si>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</si>
  <si>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</si>
  <si>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</si>
  <si>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</si>
  <si>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</si>
  <si>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</si>
  <si>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</si>
  <si>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</si>
  <si>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</si>
  <si>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</si>
  <si>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</si>
  <si>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</si>
  <si>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</si>
  <si>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</si>
  <si>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</si>
  <si>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</si>
  <si>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</si>
  <si>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</si>
  <si>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</si>
  <si>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</si>
  <si>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</si>
  <si>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</si>
  <si>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</si>
  <si>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</si>
  <si>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</si>
  <si>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</si>
  <si>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</si>
  <si>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</si>
  <si>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</si>
  <si>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</si>
  <si>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</si>
  <si>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</si>
  <si>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</si>
  <si>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</si>
  <si>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</si>
  <si>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</si>
  <si>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</si>
  <si>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</si>
  <si>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</si>
  <si>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</si>
  <si>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</si>
  <si>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</si>
  <si>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</si>
  <si>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</si>
  <si>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</si>
  <si>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</si>
  <si>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</si>
  <si>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</si>
  <si>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</si>
  <si>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</si>
  <si>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</si>
  <si>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</si>
  <si>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</si>
  <si>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</si>
  <si>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</si>
  <si>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</si>
  <si>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</si>
  <si>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</si>
  <si>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</si>
  <si>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</si>
  <si>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</si>
  <si>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</si>
  <si>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</si>
  <si>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</si>
  <si>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</si>
  <si>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</si>
  <si>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</si>
  <si>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</si>
  <si>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</si>
  <si>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</si>
  <si>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</si>
  <si>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</si>
  <si>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</si>
  <si>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</si>
  <si>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</si>
  <si>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</si>
  <si>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</si>
  <si>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</si>
  <si>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</si>
  <si>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</si>
  <si>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</si>
  <si>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</si>
  <si>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</si>
  <si>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</si>
  <si>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</si>
  <si>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</si>
  <si>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</si>
  <si>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</si>
  <si>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</si>
  <si>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</si>
  <si>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</si>
  <si>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</si>
  <si>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</si>
  <si>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</si>
  <si>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</si>
  <si>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</si>
  <si>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</si>
  <si>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</si>
  <si>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</si>
  <si>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</si>
  <si>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</si>
  <si>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</si>
  <si>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</si>
  <si>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</si>
  <si>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</si>
  <si>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</si>
  <si>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</si>
  <si>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</si>
  <si>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</si>
  <si>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</si>
  <si>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</si>
  <si>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</si>
  <si>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</si>
  <si>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</si>
  <si>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</si>
  <si>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</si>
  <si>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</si>
  <si>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</si>
  <si>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</si>
  <si>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</si>
  <si>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</si>
  <si>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</si>
  <si>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</si>
  <si>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</si>
  <si>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</si>
  <si>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</si>
  <si>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</si>
  <si>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</si>
  <si>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</si>
  <si>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</si>
  <si>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</si>
  <si>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</si>
  <si>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</si>
  <si>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</si>
  <si>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</si>
  <si>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</si>
  <si>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</si>
  <si>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</si>
  <si>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</si>
  <si>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</si>
  <si>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</si>
  <si>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</si>
  <si>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</si>
  <si>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</si>
  <si>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</si>
  <si>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</si>
  <si>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</si>
  <si>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</si>
  <si>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</si>
  <si>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</si>
  <si>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</si>
  <si>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</si>
  <si>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</si>
  <si>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</si>
  <si>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</si>
  <si>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</si>
  <si>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</si>
  <si>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</si>
  <si>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</si>
  <si>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</si>
  <si>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</si>
  <si>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</si>
  <si>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</si>
  <si>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</si>
  <si>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</si>
  <si>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</si>
  <si>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</si>
  <si>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</si>
  <si>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</si>
  <si>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</si>
  <si>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</si>
  <si>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</si>
  <si>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</si>
  <si>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</si>
  <si>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</si>
  <si>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</si>
  <si>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</si>
  <si>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</si>
  <si>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</si>
  <si>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</si>
  <si>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</si>
  <si>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</si>
  <si>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</si>
  <si>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</si>
  <si>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</si>
  <si>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</si>
  <si>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</si>
  <si>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</si>
  <si>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</si>
  <si>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</si>
  <si>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</si>
  <si>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</si>
  <si>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</si>
  <si>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</si>
  <si>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</si>
  <si>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</si>
  <si>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</si>
  <si>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</si>
  <si>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</si>
  <si>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</si>
  <si>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</si>
  <si>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</si>
  <si>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</si>
  <si>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</si>
  <si>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</si>
  <si>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</si>
  <si>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</si>
  <si>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</si>
  <si>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</si>
  <si>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</si>
  <si>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</si>
  <si>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</si>
  <si>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</si>
  <si>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</si>
  <si>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</si>
  <si>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</si>
  <si>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</si>
  <si>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</si>
  <si>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</si>
  <si>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</si>
  <si>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</si>
  <si>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</si>
  <si>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</si>
  <si>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</si>
  <si>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</si>
  <si>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</si>
  <si>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</si>
  <si>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</si>
  <si>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</si>
  <si>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</si>
  <si>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</si>
  <si>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</si>
  <si>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</si>
  <si>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</si>
  <si>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</si>
  <si>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</si>
  <si>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</si>
  <si>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</si>
  <si>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</si>
  <si>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</si>
  <si>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</si>
  <si>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</si>
  <si>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</si>
  <si>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</si>
  <si>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</si>
  <si>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</si>
  <si>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</si>
  <si>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</si>
  <si>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</si>
  <si>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</si>
  <si>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</si>
  <si>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</si>
  <si>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</si>
  <si>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</si>
  <si>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</si>
  <si>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</si>
  <si>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</si>
  <si>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</si>
  <si>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</si>
  <si>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</si>
  <si>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</si>
  <si>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</si>
  <si>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</si>
  <si>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</si>
  <si>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</si>
  <si>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</si>
  <si>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</si>
  <si>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</si>
  <si>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</si>
  <si>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</si>
  <si>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</si>
  <si>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</si>
  <si>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</si>
  <si>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</si>
  <si>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</si>
  <si>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</si>
  <si>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</si>
  <si>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</si>
  <si>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</si>
  <si>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</si>
  <si>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</si>
  <si>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</si>
  <si>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</si>
  <si>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</si>
  <si>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</si>
  <si>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</si>
  <si>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</si>
  <si>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</si>
  <si>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</si>
  <si>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</si>
  <si>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</si>
  <si>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</si>
  <si>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</si>
  <si>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</si>
  <si>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</si>
  <si>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</si>
  <si>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</si>
  <si>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</si>
  <si>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</si>
  <si>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</si>
  <si>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</si>
  <si>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</si>
  <si>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</si>
  <si>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</si>
  <si>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</si>
  <si>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</si>
  <si>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</si>
  <si>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</si>
  <si>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</si>
  <si>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</si>
  <si>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</si>
  <si>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</si>
  <si>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</si>
  <si>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</si>
  <si>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</si>
  <si>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</si>
  <si>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</si>
  <si>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</si>
  <si>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</si>
  <si>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</si>
  <si>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</si>
  <si>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</si>
  <si>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</si>
  <si>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</si>
  <si>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</si>
  <si>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</si>
  <si>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</si>
  <si>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</si>
  <si>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</si>
  <si>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</si>
  <si>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</si>
  <si>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</si>
  <si>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</si>
  <si>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</si>
  <si>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</si>
  <si>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</si>
  <si>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</si>
  <si>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</si>
  <si>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</si>
  <si>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</si>
  <si>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</si>
  <si>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</si>
  <si>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</si>
  <si>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</si>
  <si>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</si>
  <si>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</si>
  <si>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</si>
  <si>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</si>
  <si>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</si>
  <si>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</si>
  <si>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</si>
  <si>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</si>
  <si>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</si>
  <si>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</si>
  <si>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</si>
  <si>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</si>
  <si>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</si>
  <si>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</si>
  <si>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</si>
  <si>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</si>
  <si>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</si>
  <si>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</si>
  <si>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</si>
  <si>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</si>
  <si>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</si>
  <si>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</si>
  <si>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</si>
  <si>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</si>
  <si>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</si>
  <si>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</si>
  <si>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</si>
  <si>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</si>
  <si>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</si>
  <si>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</si>
  <si>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</si>
  <si>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</si>
  <si>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</si>
  <si>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</si>
  <si>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</si>
  <si>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</si>
  <si>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</si>
  <si>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</si>
  <si>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</si>
  <si>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</si>
  <si>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</si>
  <si>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</si>
  <si>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</si>
  <si>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</si>
  <si>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</si>
  <si>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</si>
  <si>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</si>
  <si>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</si>
  <si>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</si>
  <si>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</si>
  <si>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</si>
  <si>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</si>
  <si>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</si>
  <si>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</si>
  <si>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</si>
  <si>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</si>
  <si>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</si>
  <si>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</si>
  <si>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</si>
  <si>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</si>
  <si>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</si>
  <si>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</si>
  <si>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</si>
  <si>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</si>
  <si>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</si>
  <si>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</si>
  <si>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</si>
  <si>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</si>
  <si>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</si>
  <si>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</si>
  <si>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</si>
  <si>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</si>
  <si>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</si>
  <si>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</si>
  <si>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</si>
  <si>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</si>
  <si>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</si>
  <si>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</si>
  <si>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</si>
  <si>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</si>
  <si>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</si>
  <si>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</si>
  <si>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</si>
  <si>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</si>
  <si>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</si>
  <si>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</si>
  <si>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</si>
  <si>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</si>
  <si>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</si>
  <si>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</si>
  <si>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</si>
  <si>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</si>
  <si>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</si>
  <si>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</si>
  <si>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</si>
  <si>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</si>
  <si>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</si>
  <si>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</si>
  <si>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</si>
  <si>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</si>
  <si>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</si>
  <si>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</si>
  <si>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</si>
  <si>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</si>
  <si>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</si>
  <si>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</si>
  <si>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</si>
  <si>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</si>
  <si>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</si>
  <si>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</si>
  <si>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</si>
  <si>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</si>
  <si>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</si>
  <si>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</si>
  <si>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</si>
  <si>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</si>
  <si>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</si>
  <si>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</si>
  <si>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</si>
  <si>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</si>
  <si>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</si>
  <si>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</si>
  <si>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</si>
  <si>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</si>
  <si>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</si>
  <si>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</si>
  <si>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</si>
  <si>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</si>
  <si>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</si>
  <si>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</si>
  <si>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</si>
  <si>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</si>
  <si>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</si>
  <si>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</si>
  <si>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</si>
  <si>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</si>
  <si>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</si>
  <si>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</si>
  <si>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</si>
  <si>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</si>
  <si>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</si>
  <si>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</si>
  <si>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</si>
  <si>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</si>
  <si>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</si>
  <si>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</si>
  <si>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</si>
  <si>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</si>
  <si>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</si>
  <si>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</si>
  <si>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</si>
  <si>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</si>
  <si>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</si>
  <si>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</si>
  <si>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</si>
  <si>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</si>
  <si>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</si>
  <si>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</si>
  <si>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</si>
  <si>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</si>
  <si>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</si>
  <si>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</si>
  <si>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</si>
  <si>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</si>
  <si>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</si>
  <si>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</si>
  <si>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</si>
  <si>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</si>
  <si>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</si>
  <si>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</si>
  <si>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</si>
  <si>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</si>
  <si>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</si>
  <si>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</si>
  <si>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</si>
  <si>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</si>
  <si>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</si>
  <si>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</si>
  <si>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</si>
  <si>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</si>
  <si>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</si>
  <si>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</si>
  <si>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</si>
  <si>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</si>
  <si>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</si>
  <si>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</si>
  <si>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</si>
  <si>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</si>
  <si>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</si>
  <si>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</si>
  <si>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</si>
  <si>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</si>
  <si>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</si>
  <si>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</si>
  <si>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</si>
  <si>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</si>
  <si>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</si>
  <si>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</si>
  <si>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</si>
  <si>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</si>
  <si>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</si>
  <si>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</si>
  <si>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</si>
  <si>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</si>
  <si>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</si>
  <si>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</si>
  <si>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</si>
  <si>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</si>
  <si>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</si>
  <si>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</si>
  <si>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</si>
  <si>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</si>
  <si>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</si>
  <si>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</si>
  <si>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</si>
  <si>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</si>
  <si>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</si>
  <si>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</si>
  <si>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</si>
  <si>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</si>
  <si>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</si>
  <si>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</si>
  <si>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</si>
  <si>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</si>
  <si>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</si>
  <si>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</si>
  <si>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</si>
  <si>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</si>
  <si>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</si>
  <si>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</si>
  <si>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</si>
  <si>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</si>
  <si>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</si>
  <si>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</si>
  <si>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</si>
  <si>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</si>
  <si>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</si>
  <si>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</si>
  <si>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</si>
  <si>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</si>
  <si>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</si>
  <si>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</si>
  <si>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</si>
  <si>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</si>
  <si>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</si>
  <si>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</si>
  <si>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</si>
  <si>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</si>
  <si>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</si>
  <si>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</si>
  <si>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</si>
  <si>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</si>
  <si>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</si>
  <si>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</si>
  <si>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</si>
  <si>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</si>
  <si>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</si>
  <si>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</si>
  <si>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</si>
  <si>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</si>
  <si>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</si>
  <si>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</si>
  <si>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</si>
  <si>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</si>
  <si>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</si>
  <si>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</si>
  <si>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</si>
  <si>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</si>
  <si>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</si>
  <si>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</si>
  <si>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</si>
  <si>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</si>
  <si>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</si>
  <si>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</si>
  <si>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</si>
  <si>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</si>
  <si>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</si>
  <si>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</si>
  <si>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</si>
  <si>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</si>
  <si>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</si>
  <si>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</si>
  <si>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</si>
  <si>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</si>
  <si>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</si>
  <si>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</si>
  <si>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</si>
  <si>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</si>
  <si>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</si>
  <si>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</si>
  <si>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</si>
  <si>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</si>
  <si>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</si>
  <si>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</si>
  <si>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</si>
  <si>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</si>
  <si>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</si>
  <si>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</si>
  <si>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</si>
  <si>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</si>
  <si>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</si>
  <si>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</si>
  <si>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</si>
  <si>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</si>
  <si>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</si>
  <si>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</si>
  <si>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</si>
  <si>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</si>
  <si>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</si>
  <si>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</si>
  <si>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</si>
  <si>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</si>
  <si>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</si>
  <si>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</si>
  <si>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</si>
  <si>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</si>
  <si>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</si>
  <si>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</si>
  <si>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</si>
  <si>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</si>
  <si>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</si>
  <si>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</si>
  <si>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</si>
  <si>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</si>
  <si>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</si>
  <si>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</si>
  <si>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</si>
  <si>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</si>
  <si>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</si>
  <si>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</si>
  <si>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</si>
  <si>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</si>
  <si>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</si>
  <si>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</si>
  <si>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</si>
  <si>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</si>
  <si>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</si>
  <si>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</si>
  <si>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</si>
  <si>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</si>
  <si>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</si>
  <si>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</si>
  <si>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</si>
  <si>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</si>
  <si>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</si>
  <si>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</si>
  <si>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</si>
  <si>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</si>
  <si>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</si>
  <si>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</si>
  <si>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</si>
  <si>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</si>
  <si>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</si>
  <si>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</si>
  <si>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</si>
  <si>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</si>
  <si>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</si>
  <si>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</si>
  <si>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</si>
  <si>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</si>
  <si>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</si>
  <si>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</si>
  <si>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</si>
  <si>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</si>
  <si>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</si>
  <si>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</si>
  <si>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</si>
  <si>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</si>
  <si>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</si>
  <si>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</si>
  <si>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</si>
  <si>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</si>
  <si>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</si>
  <si>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</si>
  <si>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</si>
  <si>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</si>
  <si>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</si>
  <si>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</si>
  <si>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</si>
  <si>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</si>
  <si>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</si>
  <si>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</si>
  <si>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</si>
  <si>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</si>
  <si>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</si>
  <si>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</si>
  <si>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</si>
  <si>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</si>
  <si>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</si>
  <si>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</si>
  <si>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</si>
  <si>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</si>
  <si>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</si>
  <si>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</si>
  <si>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</si>
  <si>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</si>
  <si>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</si>
  <si>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</si>
  <si>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</si>
  <si>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</si>
  <si>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</si>
  <si>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</si>
  <si>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</si>
  <si>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</si>
  <si>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</si>
  <si>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</si>
  <si>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</si>
  <si>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</si>
  <si>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</si>
  <si>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</si>
  <si>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</si>
  <si>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</si>
  <si>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</si>
  <si>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</si>
  <si>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</si>
  <si>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</si>
  <si>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</si>
  <si>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</si>
  <si>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</si>
  <si>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</si>
  <si>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</si>
  <si>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</si>
  <si>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</si>
  <si>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</si>
  <si>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</si>
  <si>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</si>
  <si>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</si>
  <si>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</si>
  <si>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</si>
  <si>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</si>
  <si>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</si>
  <si>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</si>
  <si>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</si>
  <si>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</si>
  <si>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</si>
  <si>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</si>
  <si>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</si>
  <si>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</si>
  <si>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</si>
  <si>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</si>
  <si>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</si>
  <si>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</si>
  <si>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</si>
  <si>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</si>
  <si>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</si>
  <si>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</si>
  <si>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</si>
  <si>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</si>
  <si>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</si>
  <si>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</si>
  <si>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</si>
  <si>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</si>
  <si>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</si>
  <si>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</si>
  <si>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</si>
  <si>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</si>
  <si>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</si>
  <si>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</si>
  <si>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</si>
  <si>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</si>
  <si>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</si>
  <si>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</si>
  <si>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</si>
  <si>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</si>
  <si>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</si>
  <si>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</si>
  <si>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</si>
  <si>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</si>
  <si>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</si>
  <si>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</si>
  <si>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</si>
  <si>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</si>
  <si>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</si>
  <si>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</si>
  <si>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</si>
  <si>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</si>
  <si>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</si>
  <si>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</si>
  <si>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</si>
  <si>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</si>
  <si>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</si>
  <si>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</si>
  <si>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</si>
  <si>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</si>
  <si>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</si>
  <si>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</si>
  <si>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</si>
  <si>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</si>
  <si>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</si>
  <si>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</si>
  <si>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</si>
  <si>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</si>
  <si>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</si>
  <si>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</si>
  <si>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</si>
  <si>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</si>
  <si>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</si>
  <si>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</si>
  <si>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</si>
  <si>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</si>
  <si>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</si>
  <si>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</si>
  <si>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</si>
  <si>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</si>
  <si>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</si>
  <si>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</si>
  <si>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</si>
  <si>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</si>
  <si>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</si>
  <si>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</si>
  <si>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</si>
  <si>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</si>
  <si>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</si>
  <si>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</si>
  <si>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</si>
  <si>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</si>
  <si>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</si>
  <si>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</si>
  <si>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</si>
  <si>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</si>
  <si>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</si>
  <si>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</si>
  <si>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</si>
  <si>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</si>
  <si>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</si>
  <si>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</si>
  <si>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</si>
  <si>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</si>
  <si>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</si>
  <si>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</si>
  <si>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</si>
  <si>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</si>
  <si>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</si>
  <si>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</si>
  <si>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</si>
  <si>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</si>
  <si>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</si>
  <si>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</si>
  <si>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</si>
  <si>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</si>
  <si>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</si>
  <si>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</si>
  <si>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</si>
  <si>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</si>
  <si>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</si>
  <si>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</si>
  <si>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</si>
  <si>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</si>
  <si>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</si>
  <si>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</si>
  <si>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</si>
  <si>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</si>
  <si>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</si>
  <si>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</si>
  <si>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</si>
  <si>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</si>
  <si>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</si>
  <si>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</si>
  <si>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</si>
  <si>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</si>
  <si>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</si>
  <si>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</si>
  <si>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</si>
  <si>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</si>
  <si>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</si>
  <si>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</si>
  <si>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</si>
  <si>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</si>
  <si>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</si>
  <si>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</si>
  <si>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</si>
  <si>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</si>
  <si>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</si>
  <si>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</si>
  <si>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</si>
  <si>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</si>
  <si>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</si>
  <si>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</si>
  <si>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</si>
  <si>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</si>
  <si>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</si>
  <si>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</si>
  <si>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</si>
  <si>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</si>
  <si>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</si>
  <si>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</si>
  <si>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</si>
  <si>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</si>
  <si>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</si>
  <si>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</si>
  <si>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</si>
  <si>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</si>
  <si>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</si>
  <si>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</si>
  <si>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</si>
  <si>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</si>
  <si>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</si>
  <si>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</si>
  <si>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</si>
  <si>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</si>
  <si>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</si>
  <si>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</si>
  <si>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</si>
  <si>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</si>
  <si>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</si>
  <si>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</si>
  <si>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</si>
  <si>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</si>
  <si>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</si>
  <si>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</si>
  <si>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</si>
  <si>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</si>
  <si>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</si>
  <si>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</si>
  <si>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</si>
  <si>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</si>
  <si>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</si>
  <si>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</si>
  <si>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</si>
  <si>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</si>
  <si>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</si>
  <si>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</si>
  <si>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</si>
  <si>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</si>
  <si>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</si>
  <si>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</si>
  <si>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</si>
  <si>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</si>
  <si>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</si>
  <si>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</si>
  <si>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</si>
  <si>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</si>
  <si>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</si>
  <si>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</si>
  <si>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</si>
  <si>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</si>
  <si>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</si>
  <si>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</si>
  <si>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</si>
  <si>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</si>
  <si>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</si>
  <si>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</si>
  <si>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</si>
  <si>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</si>
  <si>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</si>
  <si>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</si>
  <si>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</si>
  <si>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</si>
  <si>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</si>
  <si>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</si>
  <si>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</si>
  <si>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</si>
  <si>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</si>
  <si>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</si>
  <si>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</si>
  <si>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</si>
  <si>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</si>
  <si>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</si>
  <si>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</si>
  <si>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</si>
  <si>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</si>
  <si>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</si>
  <si>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</si>
  <si>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</si>
  <si>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</si>
  <si>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</si>
  <si>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</si>
  <si>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</si>
  <si>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</si>
  <si>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</si>
  <si>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</si>
  <si>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</si>
  <si>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</si>
  <si>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</si>
  <si>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</si>
  <si>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</si>
  <si>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</si>
  <si>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</si>
  <si>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</si>
  <si>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</si>
  <si>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</si>
  <si>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</si>
  <si>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</si>
  <si>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</si>
  <si>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</si>
  <si>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</si>
  <si>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</si>
  <si>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</si>
  <si>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</si>
  <si>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</si>
  <si>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</si>
  <si>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</si>
  <si>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</si>
  <si>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</si>
  <si>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</si>
  <si>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</si>
  <si>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</si>
  <si>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</si>
  <si>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</si>
  <si>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</si>
  <si>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</si>
  <si>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</si>
  <si>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</si>
  <si>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</si>
  <si>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</si>
  <si>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</si>
  <si>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</si>
  <si>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</si>
  <si>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</si>
  <si>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</si>
  <si>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</si>
  <si>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</si>
  <si>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</si>
  <si>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</si>
  <si>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</si>
  <si>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</si>
  <si>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</si>
  <si>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</si>
  <si>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</si>
  <si>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</si>
  <si>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</si>
  <si>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</si>
  <si>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</si>
  <si>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</si>
  <si>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</si>
  <si>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</si>
  <si>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</si>
  <si>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</si>
  <si>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</si>
  <si>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</si>
  <si>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</si>
  <si>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</si>
  <si>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</si>
  <si>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</si>
  <si>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</si>
  <si>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</si>
  <si>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</si>
  <si>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</si>
  <si>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</si>
  <si>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</si>
  <si>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</si>
  <si>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</si>
  <si>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</si>
  <si>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</si>
  <si>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</si>
  <si>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</si>
  <si>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</si>
  <si>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</si>
  <si>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</si>
  <si>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</si>
  <si>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</si>
  <si>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</si>
  <si>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</si>
  <si>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</si>
  <si>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</si>
  <si>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</si>
  <si>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</si>
  <si>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</si>
  <si>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</si>
  <si>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</si>
  <si>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</si>
  <si>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</si>
  <si>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</si>
  <si>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</si>
  <si>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</si>
  <si>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</si>
  <si>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</si>
  <si>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</si>
  <si>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</si>
  <si>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</si>
  <si>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</si>
  <si>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</si>
  <si>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</si>
  <si>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</si>
  <si>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</si>
  <si>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</si>
  <si>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</si>
  <si>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</si>
  <si>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</si>
  <si>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</si>
  <si>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</si>
  <si>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</si>
  <si>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</si>
  <si>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</si>
  <si>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</si>
  <si>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</si>
  <si>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</si>
  <si>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</si>
  <si>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</si>
  <si>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</si>
  <si>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</si>
  <si>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</si>
  <si>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</si>
  <si>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</si>
  <si>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</si>
  <si>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</si>
  <si>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</si>
  <si>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</si>
  <si>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</si>
  <si>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</si>
  <si>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</si>
  <si>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</si>
  <si>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</si>
  <si>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</si>
  <si>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</si>
  <si>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</si>
  <si>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</si>
  <si>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</si>
  <si>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</si>
  <si>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</si>
  <si>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</si>
  <si>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</si>
  <si>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</si>
  <si>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</si>
  <si>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</si>
  <si>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</si>
  <si>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</si>
  <si>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</si>
  <si>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</si>
  <si>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</si>
  <si>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</si>
  <si>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</si>
  <si>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</si>
  <si>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</si>
  <si>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</si>
  <si>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</si>
  <si>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</si>
  <si>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</si>
  <si>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</si>
  <si>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</si>
  <si>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</si>
  <si>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</si>
  <si>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</si>
  <si>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</si>
  <si>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</si>
  <si>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</si>
  <si>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</si>
  <si>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</si>
  <si>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</si>
  <si>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</si>
  <si>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</si>
  <si>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</si>
  <si>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</si>
  <si>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</si>
  <si>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</si>
  <si>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</si>
  <si>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</si>
  <si>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</si>
  <si>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</si>
  <si>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</si>
  <si>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</si>
  <si>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</si>
  <si>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</si>
  <si>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</si>
  <si>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</si>
  <si>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</si>
  <si>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</si>
  <si>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</si>
  <si>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</si>
  <si>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</si>
  <si>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</si>
  <si>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</si>
  <si>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</si>
  <si>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</si>
  <si>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</si>
  <si>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</si>
  <si>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</si>
  <si>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</si>
  <si>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</si>
  <si>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</si>
  <si>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</si>
  <si>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</si>
  <si>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</si>
  <si>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</si>
  <si>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</si>
  <si>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</si>
  <si>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</si>
  <si>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</si>
  <si>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</si>
  <si>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</si>
  <si>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</si>
  <si>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</si>
  <si>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</si>
  <si>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</si>
  <si>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</si>
  <si>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</si>
  <si>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</si>
  <si>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</si>
  <si>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</si>
  <si>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</si>
  <si>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</si>
  <si>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</si>
  <si>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</si>
  <si>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</si>
  <si>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</si>
  <si>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</si>
  <si>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</si>
  <si>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</si>
  <si>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</si>
  <si>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</si>
  <si>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</si>
  <si>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</si>
  <si>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</si>
  <si>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</si>
  <si>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</si>
  <si>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</si>
  <si>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</si>
  <si>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</si>
  <si>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</si>
  <si>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</si>
  <si>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</si>
  <si>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</si>
  <si>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</si>
  <si>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</si>
  <si>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</si>
  <si>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</si>
  <si>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</si>
  <si>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</si>
  <si>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</si>
  <si>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</si>
  <si>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</si>
  <si>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</si>
  <si>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</si>
  <si>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</si>
  <si>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</si>
  <si>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</si>
  <si>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</si>
  <si>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</si>
  <si>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</si>
  <si>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</si>
  <si>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</si>
  <si>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</si>
  <si>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</si>
  <si>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</si>
  <si>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</si>
  <si>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</si>
  <si>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</si>
  <si>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</si>
  <si>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</si>
  <si>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</si>
  <si>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</si>
  <si>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</si>
  <si>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</si>
  <si>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</si>
  <si>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</si>
  <si>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</si>
  <si>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</si>
  <si>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</si>
  <si>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</si>
  <si>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</si>
  <si>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</si>
  <si>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</si>
  <si>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</si>
  <si>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</si>
  <si>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</si>
  <si>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</si>
  <si>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</si>
  <si>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</si>
  <si>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</si>
  <si>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</si>
  <si>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</si>
  <si>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</si>
  <si>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</si>
  <si>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</si>
  <si>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</si>
  <si>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</si>
  <si>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</si>
  <si>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</si>
  <si>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</si>
  <si>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</si>
  <si>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</si>
  <si>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</si>
  <si>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</si>
  <si>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</si>
  <si>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</si>
  <si>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</si>
  <si>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</si>
  <si>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</si>
  <si>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</si>
  <si>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</si>
  <si>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</si>
  <si>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</si>
  <si>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</si>
  <si>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</si>
  <si>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</si>
  <si>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</si>
  <si>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</si>
  <si>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</si>
  <si>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</si>
  <si>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</si>
  <si>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</si>
  <si>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</si>
  <si>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</si>
  <si>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</si>
  <si>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</si>
  <si>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</si>
  <si>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</si>
  <si>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</si>
  <si>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</si>
  <si>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</si>
  <si>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</si>
  <si>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</si>
  <si>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</si>
  <si>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</si>
  <si>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</si>
  <si>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</si>
  <si>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</si>
  <si>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</si>
  <si>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</si>
  <si>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</si>
  <si>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</si>
  <si>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</si>
  <si>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</si>
  <si>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</si>
  <si>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</si>
  <si>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</si>
  <si>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</si>
  <si>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</si>
  <si>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</si>
  <si>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</si>
  <si>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</si>
  <si>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</si>
  <si>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</si>
  <si>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</si>
  <si>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</si>
  <si>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</si>
  <si>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</si>
  <si>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</si>
  <si>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</si>
  <si>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</si>
  <si>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</si>
  <si>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</si>
  <si>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</si>
  <si>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</si>
  <si>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</si>
  <si>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</si>
  <si>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</si>
  <si>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</si>
  <si>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</si>
  <si>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</si>
  <si>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</si>
  <si>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</si>
  <si>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</si>
  <si>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</si>
  <si>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</si>
  <si>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</si>
  <si>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</si>
  <si>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</si>
  <si>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</si>
  <si>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</si>
  <si>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</si>
  <si>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</si>
  <si>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</si>
  <si>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</si>
  <si>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</si>
  <si>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</si>
  <si>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</si>
  <si>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</si>
  <si>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</si>
  <si>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</si>
  <si>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</si>
  <si>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</si>
  <si>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</si>
  <si>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</si>
  <si>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</si>
  <si>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</si>
  <si>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</si>
  <si>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</si>
  <si>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</si>
  <si>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</si>
  <si>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</si>
  <si>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</si>
  <si>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</si>
  <si>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</si>
  <si>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</si>
  <si>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</si>
  <si>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</si>
  <si>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</si>
  <si>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</si>
  <si>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</si>
  <si>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</si>
  <si>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</si>
  <si>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</si>
  <si>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</si>
  <si>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</si>
  <si>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</si>
  <si>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</si>
  <si>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</si>
  <si>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</si>
  <si>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</si>
  <si>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</si>
  <si>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</si>
  <si>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</si>
  <si>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</si>
  <si>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</si>
  <si>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</si>
  <si>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</si>
  <si>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</si>
  <si>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</si>
  <si>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</si>
  <si>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</si>
  <si>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</si>
  <si>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</si>
  <si>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</si>
  <si>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</si>
  <si>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</si>
  <si>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</si>
  <si>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</si>
  <si>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</si>
  <si>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</si>
  <si>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</si>
  <si>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</si>
  <si>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</si>
  <si>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</si>
  <si>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</si>
  <si>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</si>
  <si>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</si>
  <si>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</si>
  <si>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</si>
  <si>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</si>
  <si>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</si>
  <si>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</si>
  <si>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</si>
  <si>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</si>
  <si>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</si>
  <si>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</si>
  <si>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</si>
  <si>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</si>
  <si>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</si>
  <si>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</si>
  <si>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</si>
  <si>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</si>
  <si>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</si>
  <si>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</si>
  <si>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</si>
  <si>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</si>
  <si>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</si>
  <si>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</si>
  <si>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</si>
  <si>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</si>
  <si>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</si>
  <si>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</si>
  <si>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</si>
  <si>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</si>
  <si>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</si>
  <si>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</si>
  <si>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</si>
  <si>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</si>
  <si>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</si>
  <si>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</si>
  <si>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</si>
  <si>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</si>
  <si>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</si>
  <si>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</si>
  <si>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</si>
  <si>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</si>
  <si>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</si>
  <si>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</si>
  <si>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</si>
  <si>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</si>
  <si>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</si>
  <si>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</si>
  <si>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</si>
  <si>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</si>
  <si>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</si>
  <si>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</si>
  <si>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</si>
  <si>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</si>
  <si>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</si>
  <si>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</si>
  <si>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</si>
  <si>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</si>
  <si>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</si>
  <si>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</si>
  <si>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</si>
  <si>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</si>
  <si>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</si>
  <si>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</si>
  <si>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</si>
  <si>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</si>
  <si>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</si>
  <si>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</si>
  <si>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</si>
  <si>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</si>
  <si>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</si>
  <si>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</si>
  <si>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</si>
  <si>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</si>
  <si>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</si>
  <si>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</si>
  <si>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</si>
  <si>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</si>
  <si>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</si>
  <si>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</si>
  <si>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</si>
  <si>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</si>
  <si>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</si>
  <si>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</si>
  <si>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</si>
  <si>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</si>
  <si>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</si>
  <si>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</si>
  <si>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</si>
  <si>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</si>
  <si>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</si>
  <si>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</si>
  <si>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</si>
  <si>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</si>
  <si>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</si>
  <si>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</si>
  <si>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</si>
  <si>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</si>
  <si>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</si>
  <si>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</si>
  <si>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</si>
  <si>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</si>
  <si>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</si>
  <si>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</si>
  <si>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</si>
  <si>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</si>
  <si>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</si>
  <si>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</si>
  <si>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</si>
  <si>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</si>
  <si>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</si>
  <si>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</si>
  <si>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</si>
  <si>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</si>
  <si>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</si>
  <si>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</si>
  <si>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</si>
  <si>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</si>
  <si>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</si>
  <si>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</si>
  <si>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</si>
  <si>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</si>
  <si>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</si>
  <si>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</si>
  <si>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</si>
  <si>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</si>
  <si>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</si>
  <si>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</si>
  <si>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</si>
  <si>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</si>
  <si>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</si>
  <si>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</si>
  <si>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</si>
  <si>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</si>
  <si>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</si>
  <si>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</si>
  <si>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</si>
  <si>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</si>
  <si>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</si>
  <si>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</si>
  <si>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</si>
  <si>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</si>
  <si>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</si>
  <si>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</si>
  <si>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</si>
  <si>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</si>
  <si>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</si>
  <si>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</si>
  <si>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</si>
  <si>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</si>
  <si>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</si>
  <si>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</si>
  <si>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</si>
  <si>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</si>
  <si>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</si>
  <si>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</si>
  <si>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</si>
  <si>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</si>
  <si>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</si>
  <si>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</si>
  <si>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</si>
  <si>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</si>
  <si>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</si>
  <si>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</si>
  <si>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</si>
  <si>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</si>
  <si>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</si>
  <si>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</si>
  <si>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</si>
  <si>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</si>
  <si>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</si>
  <si>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</si>
  <si>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</si>
  <si>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</si>
  <si>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</si>
  <si>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</si>
  <si>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</si>
  <si>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</si>
  <si>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</si>
  <si>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</si>
  <si>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</si>
  <si>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</si>
  <si>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</si>
  <si>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</si>
  <si>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</si>
  <si>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</si>
  <si>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</si>
  <si>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</si>
  <si>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</si>
  <si>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</si>
  <si>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</si>
  <si>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</si>
  <si>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</si>
  <si>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</si>
  <si>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</si>
  <si>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</si>
  <si>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</si>
  <si>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</si>
  <si>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</si>
  <si>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</si>
  <si>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</si>
  <si>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</si>
  <si>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</si>
  <si>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</si>
  <si>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</si>
  <si>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</si>
  <si>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</si>
  <si>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</si>
  <si>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</si>
  <si>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</si>
  <si>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</si>
  <si>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</si>
  <si>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</si>
  <si>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</si>
  <si>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</si>
  <si>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</si>
  <si>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</si>
  <si>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</si>
  <si>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</si>
  <si>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</si>
  <si>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</si>
  <si>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</si>
  <si>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</si>
  <si>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</si>
  <si>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</si>
  <si>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</si>
  <si>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</si>
  <si>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</si>
  <si>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</si>
  <si>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</si>
  <si>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</si>
  <si>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</si>
  <si>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</si>
  <si>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</si>
  <si>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</si>
  <si>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</si>
  <si>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</si>
  <si>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</si>
  <si>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</si>
  <si>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</si>
  <si>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</si>
  <si>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</si>
  <si>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</si>
  <si>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</si>
  <si>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</si>
  <si>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</si>
  <si>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</si>
  <si>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</si>
  <si>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</si>
  <si>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</si>
  <si>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</si>
  <si>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</si>
  <si>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</si>
  <si>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</si>
  <si>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</si>
  <si>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</si>
  <si>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</si>
  <si>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</si>
  <si>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</si>
  <si>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</si>
  <si>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</si>
  <si>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</si>
  <si>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</si>
  <si>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</si>
  <si>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</si>
  <si>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</si>
  <si>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</si>
  <si>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</si>
  <si>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</si>
  <si>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</si>
  <si>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</si>
  <si>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</si>
  <si>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</si>
  <si>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</si>
  <si>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</si>
  <si>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</si>
  <si>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</si>
  <si>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</si>
  <si>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</si>
  <si>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</si>
  <si>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</si>
  <si>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</si>
  <si>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</si>
  <si>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</si>
  <si>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</si>
  <si>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</si>
  <si>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</si>
  <si>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</si>
  <si>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</si>
  <si>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</si>
  <si>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</si>
  <si>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</si>
  <si>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</si>
  <si>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</si>
  <si>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</si>
  <si>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</si>
  <si>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</si>
  <si>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</si>
  <si>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</si>
  <si>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</si>
  <si>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</si>
  <si>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</si>
  <si>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</si>
  <si>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</si>
  <si>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</si>
  <si>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</si>
  <si>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</si>
  <si>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</si>
  <si>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</si>
  <si>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</si>
  <si>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</si>
  <si>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</si>
  <si>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</si>
  <si>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</si>
  <si>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</si>
  <si>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</si>
  <si>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</si>
  <si>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</si>
  <si>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</si>
  <si>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</si>
  <si>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</si>
  <si>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</si>
  <si>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</si>
  <si>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</si>
  <si>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</si>
  <si>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</si>
  <si>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</si>
  <si>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</si>
  <si>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</si>
  <si>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</si>
  <si>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</si>
  <si>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</si>
  <si>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</si>
  <si>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</si>
  <si>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</si>
  <si>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</si>
  <si>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</si>
  <si>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</si>
  <si>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</si>
  <si>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</si>
  <si>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</si>
  <si>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</si>
  <si>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</si>
  <si>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</si>
  <si>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</si>
  <si>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</si>
  <si>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</si>
  <si>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</si>
  <si>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</si>
  <si>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</si>
  <si>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</si>
  <si>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</si>
  <si>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</si>
  <si>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</si>
  <si>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</si>
  <si>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</si>
  <si>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</si>
  <si>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</si>
  <si>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</si>
  <si>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</si>
  <si>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</si>
  <si>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</si>
  <si>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</si>
  <si>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</si>
  <si>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</si>
  <si>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</si>
  <si>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</si>
  <si>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</si>
  <si>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</si>
  <si>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</si>
  <si>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</si>
  <si>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</si>
  <si>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</si>
  <si>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</si>
  <si>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</si>
  <si>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</si>
  <si>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</si>
  <si>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</si>
  <si>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</si>
  <si>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</si>
  <si>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</si>
  <si>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</si>
  <si>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</si>
  <si>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</si>
  <si>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</si>
  <si>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</si>
  <si>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</si>
  <si>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</si>
  <si>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</si>
  <si>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</si>
  <si>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</si>
  <si>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</si>
  <si>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</si>
  <si>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</si>
  <si>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</si>
  <si>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</si>
  <si>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</si>
  <si>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</si>
  <si>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</si>
  <si>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</si>
  <si>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</si>
  <si>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</si>
  <si>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</si>
  <si>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</si>
  <si>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</si>
  <si>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</si>
  <si>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</si>
  <si>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</si>
  <si>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</si>
  <si>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</si>
  <si>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</si>
  <si>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</si>
  <si>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</si>
  <si>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</si>
  <si>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</si>
  <si>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</si>
  <si>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</si>
  <si>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</si>
  <si>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</si>
  <si>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</si>
  <si>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</si>
  <si>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</si>
  <si>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</si>
  <si>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</si>
  <si>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</si>
  <si>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</si>
  <si>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</si>
  <si>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</si>
  <si>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</si>
  <si>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</si>
  <si>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</si>
  <si>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</si>
  <si>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</si>
  <si>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</si>
  <si>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</si>
  <si>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</si>
  <si>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</si>
  <si>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</si>
  <si>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</si>
  <si>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</si>
  <si>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</si>
  <si>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</si>
  <si>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</si>
  <si>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</si>
  <si>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</si>
  <si>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</si>
  <si>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</si>
  <si>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</si>
  <si>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</si>
  <si>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</si>
  <si>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</si>
  <si>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</si>
  <si>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</si>
  <si>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</si>
  <si>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</si>
  <si>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</si>
  <si>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</si>
  <si>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</si>
  <si>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</si>
  <si>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</si>
  <si>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</si>
  <si>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</si>
  <si>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</si>
  <si>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</si>
  <si>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</si>
  <si>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</si>
  <si>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</si>
  <si>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</si>
  <si>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</si>
  <si>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</si>
  <si>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</si>
  <si>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</si>
  <si>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</si>
  <si>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</si>
  <si>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</si>
  <si>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</si>
  <si>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</si>
  <si>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</si>
  <si>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</si>
  <si>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</si>
  <si>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</si>
  <si>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</si>
  <si>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</si>
  <si>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</si>
  <si>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</si>
  <si>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</si>
  <si>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</si>
  <si>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</si>
  <si>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</si>
  <si>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</si>
  <si>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</si>
  <si>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</si>
  <si>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</si>
  <si>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</si>
  <si>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</si>
  <si>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</si>
  <si>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</si>
  <si>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</si>
  <si>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</si>
  <si>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</si>
  <si>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</si>
  <si>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</si>
  <si>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</si>
  <si>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</si>
  <si>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</si>
  <si>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</si>
  <si>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</si>
  <si>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</si>
  <si>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</si>
  <si>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</si>
  <si>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</si>
  <si>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</si>
  <si>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</si>
  <si>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</si>
  <si>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</si>
  <si>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</si>
  <si>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</si>
  <si>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</si>
  <si>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</si>
  <si>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</si>
  <si>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</si>
  <si>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</si>
  <si>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</si>
  <si>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</si>
  <si>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</si>
  <si>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</si>
  <si>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</si>
  <si>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</si>
  <si>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</si>
  <si>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</si>
  <si>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</si>
  <si>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</si>
  <si>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</si>
  <si>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</si>
  <si>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</si>
  <si>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</si>
  <si>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</si>
  <si>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</si>
  <si>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</si>
  <si>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</si>
  <si>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</si>
  <si>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</si>
  <si>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</si>
  <si>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</si>
  <si>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</si>
  <si>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</si>
  <si>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</si>
  <si>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</si>
  <si>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</si>
  <si>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</si>
  <si>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</si>
  <si>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</si>
  <si>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</si>
  <si>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</si>
  <si>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</si>
  <si>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</si>
  <si>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</si>
  <si>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</si>
  <si>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</si>
  <si>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</si>
  <si>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</si>
  <si>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</si>
  <si>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</si>
  <si>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</si>
  <si>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</si>
  <si>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</si>
  <si>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</si>
  <si>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</si>
  <si>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</si>
  <si>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</si>
  <si>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</si>
  <si>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</si>
  <si>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</si>
  <si>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</si>
  <si>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</si>
  <si>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</si>
  <si>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</si>
  <si>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</si>
  <si>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</si>
  <si>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</si>
  <si>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</si>
  <si>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</si>
  <si>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</si>
  <si>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</si>
  <si>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</si>
  <si>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</si>
  <si>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</si>
  <si>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</si>
  <si>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</si>
  <si>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</si>
  <si>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</si>
  <si>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</si>
  <si>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</si>
  <si>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</si>
  <si>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</si>
  <si>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</si>
  <si>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</si>
  <si>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</si>
  <si>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</si>
  <si>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</si>
  <si>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</si>
  <si>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</si>
  <si>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</si>
  <si>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</si>
  <si>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</si>
  <si>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</si>
  <si>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</si>
  <si>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</si>
  <si>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</si>
  <si>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</si>
  <si>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</si>
  <si>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</si>
  <si>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</si>
  <si>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</si>
  <si>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</si>
  <si>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</si>
  <si>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</si>
  <si>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</si>
  <si>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</si>
  <si>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</si>
  <si>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</si>
  <si>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</si>
  <si>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</si>
  <si>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</si>
  <si>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</si>
  <si>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</si>
  <si>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</si>
  <si>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</si>
  <si>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</si>
  <si>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</si>
  <si>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</si>
  <si>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</si>
  <si>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</si>
  <si>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</si>
  <si>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</si>
  <si>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</si>
  <si>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</si>
  <si>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</si>
  <si>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</si>
  <si>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</si>
  <si>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</si>
  <si>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</si>
  <si>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</si>
  <si>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</si>
  <si>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</si>
  <si>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</si>
  <si>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</si>
  <si>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</si>
  <si>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</si>
  <si>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</si>
  <si>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</si>
  <si>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</si>
  <si>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</si>
  <si>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</si>
  <si>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</si>
  <si>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</si>
  <si>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</si>
  <si>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</si>
  <si>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</si>
  <si>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</si>
  <si>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</si>
  <si>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</si>
  <si>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</si>
  <si>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</si>
  <si>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</si>
  <si>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</si>
  <si>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</si>
  <si>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</si>
  <si>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</si>
  <si>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</si>
  <si>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</si>
  <si>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</si>
  <si>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</si>
  <si>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</si>
  <si>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</si>
  <si>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</si>
  <si>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</si>
  <si>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</si>
  <si>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</si>
  <si>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</si>
  <si>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</si>
  <si>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</si>
  <si>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</si>
  <si>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</si>
  <si>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</si>
  <si>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</si>
  <si>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</si>
  <si>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</si>
  <si>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</si>
  <si>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</si>
  <si>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</si>
  <si>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</si>
  <si>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</si>
  <si>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</si>
  <si>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</si>
  <si>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</si>
  <si>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</si>
  <si>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</si>
  <si>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</si>
  <si>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</si>
  <si>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</si>
  <si>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</si>
  <si>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</si>
  <si>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</si>
  <si>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</si>
  <si>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</si>
  <si>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</si>
  <si>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</si>
  <si>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</si>
  <si>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</si>
  <si>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</si>
  <si>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</si>
  <si>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</si>
  <si>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</si>
  <si>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</si>
  <si>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</si>
  <si>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</si>
  <si>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</si>
  <si>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</si>
  <si>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</si>
  <si>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</si>
  <si>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</si>
  <si>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</si>
  <si>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</si>
  <si>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</si>
  <si>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</si>
  <si>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</si>
  <si>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</si>
  <si>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</si>
  <si>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</si>
  <si>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</si>
  <si>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</si>
  <si>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</si>
  <si>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</si>
  <si>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</si>
  <si>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</si>
  <si>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</si>
  <si>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</si>
  <si>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</si>
  <si>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</si>
  <si>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</si>
  <si>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</si>
  <si>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</si>
  <si>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</si>
  <si>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</si>
  <si>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</si>
  <si>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</si>
  <si>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</si>
  <si>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</si>
  <si>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</si>
  <si>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</si>
  <si>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</si>
  <si>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</si>
  <si>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</si>
  <si>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</si>
  <si>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</si>
  <si>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</si>
  <si>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</si>
  <si>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</si>
  <si>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</si>
  <si>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</si>
  <si>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</si>
  <si>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</si>
  <si>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</si>
  <si>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</si>
  <si>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</si>
  <si>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</si>
  <si>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</si>
  <si>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</si>
  <si>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</si>
  <si>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</si>
  <si>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</si>
  <si>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</si>
  <si>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</si>
  <si>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</si>
  <si>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</si>
  <si>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</si>
  <si>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</si>
  <si>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</si>
  <si>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</si>
  <si>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</si>
  <si>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</si>
  <si>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</si>
  <si>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</si>
  <si>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</si>
  <si>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</si>
  <si>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</si>
  <si>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</si>
  <si>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</si>
  <si>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</si>
  <si>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</si>
  <si>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</si>
  <si>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</si>
  <si>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</si>
  <si>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</si>
  <si>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</si>
  <si>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</si>
  <si>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</si>
  <si>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</si>
  <si>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</si>
  <si>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</si>
  <si>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</si>
  <si>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</si>
  <si>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</si>
  <si>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</si>
  <si>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</si>
  <si>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</si>
  <si>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</si>
  <si>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</si>
  <si>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</si>
  <si>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</si>
  <si>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</si>
  <si>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</si>
  <si>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</si>
  <si>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</si>
  <si>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</si>
  <si>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</si>
  <si>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</si>
  <si>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</si>
  <si>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</si>
  <si>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</si>
  <si>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</si>
  <si>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</si>
  <si>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</si>
  <si>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</si>
  <si>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</si>
  <si>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</si>
  <si>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</si>
  <si>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</si>
  <si>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</si>
  <si>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</si>
  <si>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</si>
  <si>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</si>
  <si>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</si>
  <si>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</si>
  <si>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</si>
  <si>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</si>
  <si>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</si>
  <si>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</si>
  <si>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</si>
  <si>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</si>
  <si>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</si>
  <si>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</si>
  <si>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</si>
  <si>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</si>
  <si>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</si>
  <si>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</si>
  <si>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</si>
  <si>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</si>
  <si>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</si>
  <si>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</si>
  <si>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</si>
  <si>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</si>
  <si>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</si>
  <si>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</si>
  <si>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</si>
  <si>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</si>
  <si>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</si>
  <si>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</si>
  <si>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</si>
  <si>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</si>
  <si>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</si>
  <si>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</si>
  <si>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</si>
  <si>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</si>
  <si>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</si>
  <si>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</si>
  <si>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</si>
  <si>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</si>
  <si>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</si>
  <si>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</si>
  <si>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</si>
  <si>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</si>
  <si>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</si>
  <si>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</si>
  <si>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</si>
  <si>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</si>
  <si>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</si>
  <si>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</si>
  <si>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</si>
  <si>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</si>
  <si>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</si>
  <si>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</si>
  <si>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</si>
  <si>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</si>
  <si>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</si>
  <si>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</si>
  <si>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</si>
  <si>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</si>
  <si>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</si>
  <si>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</si>
  <si>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</si>
  <si>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</si>
  <si>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</si>
  <si>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</si>
  <si>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</si>
  <si>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</si>
  <si>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</si>
  <si>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</si>
  <si>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</si>
  <si>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</si>
  <si>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</si>
  <si>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</si>
  <si>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</si>
  <si>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</si>
  <si>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</si>
  <si>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</si>
  <si>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</si>
  <si>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</si>
  <si>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</si>
  <si>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</si>
  <si>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</si>
  <si>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</si>
  <si>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</si>
  <si>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</si>
  <si>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</si>
  <si>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</si>
  <si>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</si>
  <si>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</si>
  <si>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</si>
  <si>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</si>
  <si>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</si>
  <si>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</si>
  <si>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</si>
  <si>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</si>
  <si>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</si>
  <si>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</si>
  <si>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</si>
  <si>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</si>
  <si>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</si>
  <si>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</si>
  <si>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</si>
  <si>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</si>
  <si>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</si>
  <si>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</si>
  <si>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</si>
  <si>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</si>
  <si>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</si>
  <si>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</si>
  <si>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</si>
  <si>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</si>
  <si>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</si>
  <si>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</si>
  <si>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</si>
  <si>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</si>
  <si>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</si>
  <si>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</si>
  <si>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</si>
  <si>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</si>
  <si>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</si>
  <si>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</si>
  <si>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</si>
  <si>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</si>
  <si>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</si>
  <si>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</si>
  <si>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</si>
  <si>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</si>
  <si>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</si>
  <si>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</si>
  <si>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</si>
  <si>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</si>
  <si>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</si>
  <si>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</si>
  <si>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</si>
  <si>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</si>
  <si>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</si>
  <si>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</si>
  <si>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</si>
  <si>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</si>
  <si>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</si>
  <si>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</si>
  <si>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</si>
  <si>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</si>
  <si>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</si>
  <si>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</si>
  <si>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</si>
  <si>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</si>
  <si>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</si>
  <si>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</si>
  <si>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</si>
  <si>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</si>
  <si>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</si>
  <si>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</si>
  <si>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</si>
  <si>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</si>
  <si>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</si>
  <si>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</si>
  <si>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</si>
  <si>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</si>
  <si>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</si>
  <si>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</si>
  <si>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</si>
  <si>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</si>
  <si>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</si>
  <si>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</si>
  <si>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</si>
  <si>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</si>
  <si>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</si>
  <si>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</si>
  <si>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</si>
  <si>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</si>
  <si>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</si>
  <si>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</si>
  <si>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</si>
  <si>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</si>
  <si>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</si>
  <si>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</si>
  <si>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</si>
  <si>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</si>
  <si>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</si>
  <si>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</si>
  <si>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</si>
  <si>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</si>
  <si>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</si>
  <si>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</si>
  <si>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</si>
  <si>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</si>
  <si>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</si>
  <si>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</si>
  <si>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</si>
  <si>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</si>
  <si>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</si>
  <si>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</si>
  <si>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</si>
  <si>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</si>
  <si>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</si>
  <si>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</si>
  <si>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</si>
  <si>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</si>
  <si>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</si>
  <si>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</si>
  <si>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</si>
  <si>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</si>
  <si>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</si>
  <si>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</si>
  <si>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</si>
  <si>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</si>
  <si>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</si>
  <si>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</si>
  <si>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</si>
  <si>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</si>
  <si>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</si>
  <si>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</si>
  <si>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</si>
  <si>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</si>
  <si>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</si>
  <si>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</si>
  <si>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</si>
  <si>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</si>
  <si>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</si>
  <si>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</si>
  <si>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</si>
  <si>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</si>
  <si>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</si>
  <si>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</si>
  <si>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</si>
  <si>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</si>
  <si>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</si>
  <si>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</si>
  <si>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</si>
  <si>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</si>
  <si>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</si>
  <si>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</si>
  <si>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</si>
  <si>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</si>
  <si>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</si>
  <si>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</si>
  <si>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</si>
  <si>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</si>
  <si>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</si>
  <si>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</si>
  <si>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</si>
  <si>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</si>
  <si>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</si>
  <si>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</si>
  <si>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</si>
  <si>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</si>
  <si>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</si>
  <si>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</si>
  <si>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</si>
  <si>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</si>
  <si>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</si>
  <si>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</si>
  <si>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</si>
  <si>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</si>
  <si>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</si>
  <si>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</si>
  <si>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</si>
  <si>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</si>
  <si>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</si>
  <si>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</si>
  <si>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</si>
  <si>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</si>
  <si>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</si>
  <si>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</si>
  <si>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</si>
  <si>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</si>
  <si>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</si>
  <si>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</si>
  <si>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</si>
  <si>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</si>
  <si>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</si>
  <si>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</si>
  <si>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</si>
  <si>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</si>
  <si>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</si>
  <si>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</si>
  <si>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</si>
  <si>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</si>
  <si>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</si>
  <si>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</si>
  <si>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</si>
  <si>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</si>
  <si>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</si>
  <si>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</si>
  <si>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</si>
  <si>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</si>
  <si>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</si>
  <si>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</si>
  <si>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</si>
  <si>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</si>
  <si>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</si>
  <si>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</si>
  <si>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</si>
  <si>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</si>
  <si>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</si>
  <si>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</si>
  <si>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</si>
  <si>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</si>
  <si>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</si>
  <si>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</si>
  <si>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</si>
  <si>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</si>
  <si>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</si>
  <si>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</si>
  <si>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</si>
  <si>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</si>
  <si>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</si>
  <si>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</si>
  <si>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</si>
  <si>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</si>
  <si>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</si>
  <si>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</si>
  <si>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</si>
  <si>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</si>
  <si>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</si>
  <si>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</si>
  <si>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</si>
  <si>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</si>
  <si>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</si>
  <si>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</si>
  <si>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</si>
  <si>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</si>
  <si>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</si>
  <si>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</si>
  <si>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</si>
  <si>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</si>
  <si>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</si>
  <si>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</si>
  <si>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</si>
  <si>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</si>
  <si>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</si>
  <si>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</si>
  <si>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</si>
  <si>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</si>
  <si>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</si>
  <si>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</si>
  <si>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</si>
  <si>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</si>
  <si>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</si>
  <si>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</si>
  <si>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</si>
  <si>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</si>
  <si>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</si>
  <si>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</si>
  <si>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</si>
  <si>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</si>
  <si>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</si>
  <si>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</si>
  <si>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</si>
  <si>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</si>
  <si>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</si>
  <si>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</si>
  <si>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</si>
  <si>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</si>
  <si>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</si>
  <si>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</si>
  <si>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</si>
  <si>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</si>
  <si>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</si>
  <si>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</si>
  <si>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</si>
  <si>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</si>
  <si>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</si>
  <si>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</si>
  <si>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</si>
  <si>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</si>
  <si>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</si>
  <si>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</si>
  <si>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</si>
  <si>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</si>
  <si>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</si>
  <si>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</si>
  <si>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</si>
  <si>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</si>
  <si>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</si>
  <si>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</si>
  <si>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</si>
  <si>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</si>
  <si>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</si>
  <si>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</si>
  <si>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</si>
  <si>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</si>
  <si>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</si>
  <si>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</si>
  <si>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</si>
  <si>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</si>
  <si>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</si>
  <si>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</si>
  <si>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</si>
  <si>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</si>
  <si>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</si>
  <si>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</si>
  <si>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</si>
  <si>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</si>
  <si>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</si>
  <si>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</si>
  <si>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</si>
  <si>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</si>
  <si>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</si>
  <si>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</si>
  <si>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</si>
  <si>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</si>
  <si>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</si>
  <si>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</si>
  <si>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</si>
  <si>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</si>
  <si>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</si>
  <si>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</si>
  <si>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</si>
  <si>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</si>
  <si>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</si>
  <si>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</si>
  <si>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</si>
  <si>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</si>
  <si>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</si>
  <si>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</si>
  <si>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</si>
  <si>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</si>
  <si>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</si>
  <si>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</si>
  <si>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</si>
  <si>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</si>
  <si>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</si>
  <si>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</si>
  <si>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</si>
  <si>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</si>
  <si>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</si>
  <si>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</si>
  <si>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</si>
  <si>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</si>
  <si>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</si>
  <si>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</si>
  <si>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</si>
  <si>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</si>
  <si>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</si>
  <si>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</si>
  <si>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</si>
  <si>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</si>
  <si>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</si>
  <si>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</si>
  <si>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</si>
  <si>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</si>
  <si>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</si>
  <si>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</si>
  <si>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</si>
  <si>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</si>
  <si>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</si>
  <si>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</si>
  <si>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</si>
  <si>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</si>
  <si>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</si>
  <si>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</si>
  <si>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</si>
  <si>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</si>
  <si>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</si>
  <si>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</si>
  <si>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</si>
  <si>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</si>
  <si>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</si>
  <si>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</si>
  <si>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</si>
  <si>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</si>
  <si>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</si>
  <si>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</si>
  <si>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</si>
  <si>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</si>
  <si>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</si>
  <si>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</si>
  <si>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</si>
  <si>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</si>
  <si>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</si>
  <si>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</si>
  <si>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</si>
  <si>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</si>
  <si>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</si>
  <si>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</si>
  <si>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</si>
  <si>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</si>
  <si>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</si>
  <si>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</si>
  <si>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</si>
  <si>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</si>
  <si>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</si>
  <si>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</si>
  <si>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</si>
  <si>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</si>
  <si>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</si>
  <si>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</si>
  <si>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</si>
  <si>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</si>
  <si>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</si>
  <si>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</si>
  <si>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</si>
  <si>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</si>
  <si>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</si>
  <si>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</si>
  <si>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</si>
  <si>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</si>
  <si>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</si>
  <si>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</si>
  <si>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</si>
  <si>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</si>
  <si>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</si>
  <si>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</si>
  <si>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</si>
  <si>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</si>
  <si>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</si>
  <si>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</si>
  <si>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</si>
  <si>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</si>
  <si>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</si>
  <si>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</si>
  <si>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</si>
  <si>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</si>
  <si>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</si>
  <si>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</si>
  <si>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</si>
  <si>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</si>
  <si>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</si>
  <si>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</si>
  <si>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</si>
  <si>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</si>
  <si>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</si>
  <si>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</si>
  <si>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</si>
  <si>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</si>
  <si>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</si>
  <si>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</si>
  <si>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</si>
  <si>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</si>
  <si>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</si>
  <si>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</si>
  <si>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</si>
  <si>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</si>
  <si>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</si>
  <si>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</si>
  <si>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</si>
  <si>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</si>
  <si>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</si>
  <si>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</si>
  <si>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</si>
  <si>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</si>
  <si>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</si>
  <si>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</si>
  <si>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</si>
  <si>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</si>
  <si>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</si>
  <si>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</si>
  <si>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</si>
  <si>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</si>
  <si>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</si>
  <si>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</si>
  <si>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</si>
  <si>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</si>
  <si>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</si>
  <si>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</si>
  <si>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</si>
  <si>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</si>
  <si>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</si>
  <si>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</si>
  <si>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</si>
  <si>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</si>
  <si>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</si>
  <si>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</si>
  <si>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</si>
  <si>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</si>
  <si>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</si>
  <si>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</si>
  <si>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</si>
  <si>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</si>
  <si>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</si>
  <si>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</si>
  <si>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</si>
  <si>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</si>
  <si>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</si>
  <si>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</si>
  <si>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</si>
  <si>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</si>
  <si>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</si>
  <si>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</si>
  <si>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</si>
  <si>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</si>
  <si>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</si>
  <si>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</si>
  <si>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</si>
  <si>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</si>
  <si>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</si>
  <si>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</si>
  <si>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</si>
  <si>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</si>
  <si>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</si>
  <si>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</si>
  <si>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</si>
  <si>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</si>
  <si>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</si>
  <si>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</si>
  <si>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</si>
  <si>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</si>
  <si>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</si>
  <si>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</si>
  <si>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</si>
  <si>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</si>
  <si>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</si>
  <si>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</si>
  <si>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</si>
  <si>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</si>
  <si>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</si>
  <si>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</si>
  <si>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</si>
  <si>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</si>
  <si>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</si>
  <si>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</si>
  <si>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</si>
  <si>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</si>
  <si>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</si>
  <si>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</si>
  <si>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</si>
  <si>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</si>
  <si>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</si>
  <si>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</si>
  <si>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</si>
  <si>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</si>
  <si>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</si>
  <si>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</si>
  <si>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</si>
  <si>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</si>
  <si>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</si>
  <si>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</si>
  <si>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</si>
  <si>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</si>
  <si>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</si>
  <si>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</si>
  <si>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</si>
  <si>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</si>
  <si>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</si>
  <si>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</si>
  <si>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</si>
  <si>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</si>
  <si>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</si>
  <si>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</si>
  <si>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</si>
  <si>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</si>
  <si>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</si>
  <si>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</si>
  <si>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</si>
  <si>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</si>
  <si>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</si>
  <si>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</si>
  <si>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</si>
  <si>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</si>
  <si>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</si>
  <si>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</si>
  <si>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</si>
  <si>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</si>
  <si>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</si>
  <si>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</si>
  <si>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</si>
  <si>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</si>
  <si>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</si>
  <si>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</si>
  <si>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</si>
  <si>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</si>
  <si>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</si>
  <si>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</si>
  <si>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</si>
  <si>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</si>
  <si>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</si>
  <si>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</si>
  <si>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</si>
  <si>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</si>
  <si>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</si>
  <si>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</si>
  <si>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</si>
  <si>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</si>
  <si>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</si>
  <si>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</si>
  <si>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</si>
  <si>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</si>
  <si>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</si>
  <si>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</si>
  <si>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</si>
  <si>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</si>
  <si>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</si>
  <si>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</si>
  <si>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</si>
  <si>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</si>
  <si>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</si>
  <si>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</si>
  <si>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</si>
  <si>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</si>
  <si>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</si>
  <si>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</si>
  <si>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</si>
  <si>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</si>
  <si>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</si>
  <si>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</si>
  <si>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</si>
  <si>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</si>
  <si>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</si>
  <si>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</si>
  <si>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</si>
  <si>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</si>
  <si>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</si>
  <si>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</si>
  <si>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</si>
  <si>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</si>
  <si>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</si>
  <si>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</si>
  <si>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</si>
  <si>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</si>
  <si>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</si>
  <si>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</si>
  <si>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</si>
  <si>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</si>
  <si>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</si>
  <si>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</si>
  <si>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</si>
  <si>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</si>
  <si>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</si>
  <si>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</si>
  <si>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</si>
  <si>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</si>
  <si>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</si>
  <si>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</si>
  <si>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</si>
  <si>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</si>
  <si>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</si>
  <si>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</si>
  <si>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</si>
  <si>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</si>
  <si>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</si>
  <si>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</si>
  <si>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</si>
  <si>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</si>
  <si>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</si>
  <si>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</si>
  <si>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</si>
  <si>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</si>
  <si>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</si>
  <si>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</si>
  <si>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</si>
  <si>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</si>
  <si>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</si>
  <si>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</si>
  <si>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</si>
  <si>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</si>
  <si>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</si>
  <si>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</si>
  <si>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</si>
  <si>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</si>
  <si>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</si>
  <si>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</si>
  <si>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</si>
  <si>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</si>
  <si>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</si>
  <si>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</si>
  <si>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</si>
  <si>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</si>
  <si>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</si>
  <si>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</si>
  <si>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</si>
  <si>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</si>
  <si>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</si>
  <si>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</si>
  <si>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</si>
  <si>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</si>
  <si>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</si>
  <si>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</si>
  <si>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</si>
  <si>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</si>
  <si>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</si>
  <si>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</si>
  <si>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</si>
  <si>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</si>
  <si>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</si>
  <si>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</si>
  <si>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</si>
  <si>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</si>
  <si>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</si>
  <si>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</si>
  <si>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</si>
  <si>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</si>
  <si>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</si>
  <si>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</si>
  <si>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</si>
  <si>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</si>
  <si>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</si>
  <si>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</si>
  <si>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</si>
  <si>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</si>
  <si>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</si>
  <si>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</si>
  <si>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</si>
  <si>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</si>
  <si>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</si>
  <si>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</si>
  <si>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</si>
  <si>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</si>
  <si>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</si>
  <si>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</si>
  <si>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</si>
  <si>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</si>
  <si>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</si>
  <si>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</si>
  <si>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</si>
  <si>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</si>
  <si>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</si>
  <si>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</si>
  <si>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</si>
  <si>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</si>
  <si>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</si>
  <si>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</si>
  <si>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</si>
  <si>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</si>
  <si>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</si>
  <si>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</si>
  <si>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</si>
  <si>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</si>
  <si>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</si>
  <si>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</si>
  <si>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</si>
  <si>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</si>
  <si>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</si>
  <si>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</si>
  <si>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</si>
  <si>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</si>
  <si>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</si>
  <si>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</si>
  <si>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</si>
  <si>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</si>
  <si>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</si>
  <si>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</si>
  <si>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</si>
  <si>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</si>
  <si>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</si>
  <si>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</si>
  <si>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</si>
  <si>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</si>
  <si>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</si>
  <si>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</si>
  <si>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</si>
  <si>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</si>
  <si>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</si>
  <si>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</si>
  <si>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</si>
  <si>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</si>
  <si>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</si>
  <si>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</si>
  <si>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</si>
  <si>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</si>
  <si>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</si>
  <si>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</si>
  <si>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</si>
  <si>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</si>
  <si>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</si>
  <si>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</si>
  <si>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</si>
  <si>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</si>
  <si>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</si>
  <si>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</si>
  <si>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</si>
  <si>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</si>
  <si>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</si>
  <si>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</si>
  <si>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</si>
  <si>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</si>
  <si>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</si>
  <si>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</si>
  <si>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</si>
  <si>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</si>
  <si>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</si>
  <si>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</si>
  <si>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</si>
  <si>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</si>
  <si>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</si>
  <si>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</si>
  <si>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</si>
  <si>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</si>
  <si>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</si>
  <si>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</si>
  <si>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</si>
  <si>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</si>
  <si>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</si>
  <si>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</si>
  <si>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</si>
  <si>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</si>
  <si>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</si>
  <si>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</si>
  <si>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</si>
  <si>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</si>
  <si>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</si>
  <si>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</si>
  <si>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</si>
  <si>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</si>
  <si>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</si>
  <si>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</si>
  <si>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</si>
  <si>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</si>
  <si>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</si>
  <si>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</si>
  <si>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</si>
  <si>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</si>
  <si>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</si>
  <si>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</si>
  <si>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</si>
  <si>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</si>
  <si>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</si>
  <si>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</si>
  <si>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</si>
  <si>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</si>
  <si>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</si>
  <si>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</si>
  <si>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</si>
  <si>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</si>
  <si>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</si>
  <si>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</si>
  <si>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</si>
  <si>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</si>
  <si>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</si>
  <si>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</si>
  <si>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</si>
  <si>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</si>
  <si>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</si>
  <si>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</si>
  <si>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</si>
  <si>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</si>
  <si>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</si>
  <si>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</si>
  <si>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</si>
  <si>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</si>
  <si>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</si>
  <si>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</si>
  <si>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</si>
  <si>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</si>
  <si>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</si>
  <si>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</si>
  <si>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</si>
  <si>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</si>
  <si>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</si>
  <si>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</si>
  <si>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</si>
  <si>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</si>
  <si>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</si>
  <si>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</si>
  <si>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</si>
  <si>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</si>
  <si>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</si>
  <si>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</si>
  <si>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</si>
  <si>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</si>
  <si>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</si>
  <si>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</si>
  <si>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</si>
  <si>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</si>
  <si>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</si>
  <si>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</si>
  <si>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</si>
  <si>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</si>
  <si>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</si>
  <si>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</si>
  <si>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</si>
  <si>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</si>
  <si>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</si>
  <si>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</si>
  <si>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</si>
  <si>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</si>
  <si>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</si>
  <si>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</si>
  <si>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</si>
  <si>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</si>
  <si>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</si>
  <si>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</si>
  <si>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</si>
  <si>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</si>
  <si>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</si>
  <si>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</si>
  <si>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</si>
  <si>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</si>
  <si>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</si>
  <si>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</si>
  <si>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</si>
  <si>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</si>
  <si>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</si>
  <si>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</si>
  <si>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</si>
  <si>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</si>
  <si>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</si>
  <si>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</si>
  <si>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</si>
  <si>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</si>
  <si>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</si>
  <si>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</si>
  <si>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</si>
  <si>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</si>
  <si>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</si>
  <si>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</si>
  <si>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</si>
  <si>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</si>
  <si>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</si>
  <si>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</si>
  <si>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</si>
  <si>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</si>
  <si>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</si>
  <si>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</si>
  <si>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</si>
  <si>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</si>
  <si>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</si>
  <si>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</si>
  <si>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</si>
  <si>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</si>
  <si>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</si>
  <si>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</si>
  <si>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</si>
  <si>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</si>
  <si>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</si>
  <si>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</si>
  <si>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</si>
  <si>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</si>
  <si>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</si>
  <si>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</si>
  <si>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</si>
  <si>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</si>
  <si>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</si>
  <si>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</si>
  <si>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</si>
  <si>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</si>
  <si>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</si>
  <si>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</si>
  <si>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</si>
  <si>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</si>
  <si>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</si>
  <si>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</si>
  <si>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</si>
  <si>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</si>
  <si>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</si>
  <si>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</si>
  <si>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</si>
  <si>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</si>
  <si>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</si>
  <si>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</si>
  <si>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</si>
  <si>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</si>
  <si>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</si>
  <si>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</si>
  <si>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</si>
  <si>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</si>
  <si>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</si>
  <si>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</si>
  <si>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</si>
  <si>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</si>
  <si>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</si>
  <si>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</si>
  <si>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</si>
  <si>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</si>
  <si>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</si>
  <si>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</si>
  <si>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</si>
  <si>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</si>
  <si>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</si>
  <si>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</si>
  <si>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</si>
  <si>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</si>
  <si>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</si>
  <si>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</si>
  <si>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</si>
  <si>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</si>
  <si>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</si>
  <si>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</si>
  <si>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</si>
  <si>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</si>
  <si>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</si>
  <si>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</si>
  <si>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</si>
  <si>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</si>
  <si>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</si>
  <si>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</si>
  <si>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</si>
  <si>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</si>
  <si>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</si>
  <si>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</si>
  <si>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</si>
  <si>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</si>
  <si>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</si>
  <si>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</si>
  <si>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</si>
  <si>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</si>
  <si>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</si>
  <si>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</si>
  <si>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</si>
  <si>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</si>
  <si>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</si>
  <si>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</si>
  <si>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</si>
  <si>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</si>
  <si>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</si>
  <si>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</si>
  <si>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</si>
  <si>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</si>
  <si>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</si>
  <si>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</si>
  <si>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</si>
  <si>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</si>
  <si>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</si>
  <si>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</si>
  <si>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</si>
  <si>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</si>
  <si>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</si>
  <si>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</si>
  <si>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</si>
  <si>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</si>
  <si>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</si>
  <si>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</si>
  <si>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</si>
  <si>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</si>
  <si>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</si>
  <si>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</si>
  <si>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</si>
  <si>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</si>
  <si>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</si>
  <si>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</si>
  <si>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</si>
  <si>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</si>
  <si>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</si>
  <si>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</si>
  <si>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</si>
  <si>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</si>
  <si>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</si>
  <si>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</si>
  <si>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</si>
  <si>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</si>
  <si>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</si>
  <si>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</si>
  <si>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</si>
  <si>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</si>
  <si>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</si>
  <si>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</si>
  <si>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</si>
  <si>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</si>
  <si>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</si>
  <si>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</si>
  <si>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</si>
  <si>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</si>
  <si>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</si>
  <si>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</si>
  <si>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</si>
  <si>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</si>
  <si>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</si>
  <si>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</si>
  <si>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</si>
  <si>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</si>
  <si>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</si>
  <si>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</si>
  <si>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</si>
  <si>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</si>
  <si>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</si>
  <si>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</si>
  <si>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</si>
  <si>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</si>
  <si>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</si>
  <si>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</si>
  <si>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</si>
  <si>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</si>
  <si>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</si>
  <si>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</si>
  <si>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</si>
  <si>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</si>
  <si>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</si>
  <si>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</si>
  <si>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</si>
  <si>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</si>
  <si>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</si>
  <si>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</si>
  <si>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</si>
  <si>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</si>
  <si>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</si>
  <si>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</si>
  <si>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</si>
  <si>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</si>
  <si>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</si>
  <si>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</si>
  <si>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</si>
  <si>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</si>
  <si>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</si>
  <si>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</si>
  <si>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</si>
  <si>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</si>
  <si>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</si>
  <si>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</si>
  <si>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</si>
  <si>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</si>
  <si>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</si>
  <si>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</si>
  <si>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</si>
  <si>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</si>
  <si>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</si>
  <si>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</si>
  <si>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</si>
  <si>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</si>
  <si>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</si>
  <si>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</si>
  <si>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</si>
  <si>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</si>
  <si>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</si>
  <si>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</si>
  <si>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</si>
  <si>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</si>
  <si>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</si>
  <si>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</si>
  <si>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</si>
  <si>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</si>
  <si>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</si>
  <si>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</si>
  <si>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</si>
  <si>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</si>
  <si>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</si>
  <si>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</si>
  <si>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</si>
  <si>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</si>
  <si>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</si>
  <si>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</si>
  <si>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</si>
  <si>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</si>
  <si>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</si>
  <si>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</si>
  <si>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</si>
  <si>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</si>
  <si>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</si>
  <si>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</si>
  <si>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</si>
  <si>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</si>
  <si>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</si>
  <si>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</si>
  <si>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</si>
  <si>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</si>
  <si>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</si>
  <si>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</si>
  <si>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</si>
  <si>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</si>
  <si>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</si>
  <si>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</si>
  <si>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</si>
  <si>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</si>
  <si>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</si>
  <si>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</si>
  <si>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</si>
  <si>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</si>
  <si>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</si>
  <si>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</si>
  <si>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</si>
  <si>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</si>
  <si>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</si>
  <si>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</si>
  <si>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</si>
  <si>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</si>
  <si>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</si>
  <si>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</si>
  <si>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</si>
  <si>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</si>
  <si>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</si>
  <si>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</si>
  <si>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</si>
  <si>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</si>
  <si>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</si>
  <si>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</si>
  <si>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</si>
  <si>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</si>
  <si>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</si>
  <si>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</si>
  <si>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</si>
  <si>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</si>
  <si>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</si>
  <si>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</si>
  <si>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</si>
  <si>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</si>
  <si>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</si>
  <si>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</si>
  <si>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</si>
  <si>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</si>
  <si>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</si>
  <si>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</si>
  <si>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</si>
  <si>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</si>
  <si>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</si>
  <si>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</si>
  <si>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</si>
  <si>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</si>
  <si>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</si>
  <si>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</si>
  <si>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</si>
  <si>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</si>
  <si>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</si>
  <si>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</si>
  <si>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</si>
  <si>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</si>
  <si>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</si>
  <si>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</si>
  <si>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</si>
  <si>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</si>
  <si>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</si>
  <si>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</si>
  <si>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</si>
  <si>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</si>
  <si>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</si>
  <si>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</si>
  <si>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</si>
  <si>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</si>
  <si>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</si>
  <si>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</si>
  <si>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</si>
  <si>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</si>
  <si>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</si>
  <si>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</si>
  <si>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</si>
  <si>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</si>
  <si>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</si>
  <si>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</si>
  <si>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</si>
  <si>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</si>
  <si>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</si>
  <si>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</si>
  <si>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</si>
  <si>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</si>
  <si>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</si>
  <si>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</si>
  <si>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</si>
  <si>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</si>
  <si>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</si>
  <si>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</si>
  <si>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</si>
  <si>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</si>
  <si>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</si>
  <si>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</si>
  <si>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</si>
  <si>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</si>
  <si>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</si>
  <si>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</si>
  <si>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</si>
  <si>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</si>
  <si>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</si>
  <si>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</si>
  <si>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</si>
  <si>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</si>
  <si>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</si>
  <si>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</si>
  <si>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</si>
  <si>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</si>
  <si>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</si>
  <si>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</si>
  <si>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</si>
  <si>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</si>
  <si>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</si>
  <si>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</si>
  <si>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</si>
  <si>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</si>
  <si>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</si>
  <si>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</si>
  <si>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</si>
  <si>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</si>
  <si>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</si>
  <si>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</si>
  <si>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</si>
  <si>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</si>
  <si>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</si>
  <si>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</si>
  <si>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</si>
  <si>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</si>
  <si>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</si>
  <si>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</si>
  <si>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</si>
  <si>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</si>
  <si>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</si>
  <si>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</si>
  <si>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</si>
  <si>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</si>
  <si>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</si>
  <si>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</si>
  <si>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</si>
  <si>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</si>
  <si>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</si>
  <si>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</si>
  <si>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</si>
  <si>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</si>
  <si>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</si>
  <si>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</si>
  <si>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</si>
  <si>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</si>
  <si>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</si>
  <si>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</si>
  <si>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</si>
  <si>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</si>
  <si>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</si>
  <si>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</si>
  <si>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</si>
  <si>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</si>
  <si>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</si>
  <si>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</si>
  <si>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</si>
  <si>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</si>
  <si>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</si>
  <si>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</si>
  <si>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</si>
  <si>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</si>
  <si>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</si>
  <si>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</si>
  <si>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</si>
  <si>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</si>
  <si>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</si>
  <si>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</si>
  <si>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</si>
  <si>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</si>
  <si>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</si>
  <si>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</si>
  <si>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</si>
  <si>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</si>
  <si>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</si>
  <si>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</si>
  <si>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</si>
  <si>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</si>
  <si>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</si>
  <si>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</si>
  <si>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</si>
  <si>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</si>
  <si>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</si>
  <si>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</si>
  <si>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</si>
  <si>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</si>
  <si>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</si>
  <si>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</si>
  <si>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</si>
  <si>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</si>
  <si>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</si>
  <si>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</si>
  <si>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</si>
  <si>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</si>
  <si>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</si>
  <si>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</si>
  <si>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</si>
  <si>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</si>
  <si>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</si>
  <si>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</si>
  <si>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</si>
  <si>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</si>
  <si>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</si>
  <si>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</si>
  <si>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</si>
  <si>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</si>
  <si>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</si>
  <si>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</si>
  <si>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</si>
  <si>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</si>
  <si>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</si>
  <si>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</si>
  <si>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</si>
  <si>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</si>
  <si>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</si>
  <si>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</si>
  <si>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</si>
  <si>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</si>
  <si>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</si>
  <si>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</si>
  <si>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</si>
  <si>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</si>
  <si>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</si>
  <si>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</si>
  <si>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</si>
  <si>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</si>
  <si>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</si>
  <si>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</si>
  <si>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</si>
  <si>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</si>
  <si>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</si>
  <si>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</si>
  <si>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</si>
  <si>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</si>
  <si>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</si>
  <si>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</si>
  <si>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</si>
  <si>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</si>
  <si>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</si>
  <si>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</si>
  <si>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</si>
  <si>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</si>
  <si>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</si>
  <si>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</si>
  <si>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</si>
  <si>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</si>
  <si>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</si>
  <si>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</si>
  <si>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</si>
  <si>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</si>
  <si>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</si>
  <si>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</si>
  <si>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</si>
  <si>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</si>
  <si>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</si>
  <si>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</si>
  <si>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</si>
  <si>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</si>
  <si>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</si>
  <si>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</si>
  <si>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</si>
  <si>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</si>
  <si>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</si>
  <si>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</si>
  <si>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</si>
  <si>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</si>
  <si>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</si>
  <si>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</si>
  <si>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</si>
  <si>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</si>
  <si>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</si>
  <si>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</si>
  <si>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</si>
  <si>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</si>
  <si>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</si>
  <si>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</si>
  <si>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</si>
  <si>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</si>
  <si>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</si>
  <si>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</si>
  <si>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</si>
  <si>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</si>
  <si>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</si>
  <si>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</si>
  <si>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</si>
  <si>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</si>
  <si>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</si>
  <si>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</si>
  <si>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</si>
  <si>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</si>
  <si>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</si>
  <si>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</si>
  <si>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</si>
  <si>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</si>
  <si>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</si>
  <si>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</si>
  <si>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</si>
  <si>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</si>
  <si>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</si>
  <si>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</si>
  <si>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</si>
  <si>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</si>
  <si>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</si>
  <si>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</si>
  <si>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</si>
  <si>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</si>
  <si>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</si>
  <si>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</si>
  <si>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</si>
  <si>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</si>
  <si>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</si>
  <si>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</si>
  <si>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</si>
  <si>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</si>
  <si>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</si>
  <si>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</si>
  <si>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</si>
  <si>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</si>
  <si>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</si>
  <si>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</si>
  <si>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</si>
  <si>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</si>
  <si>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</si>
  <si>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</si>
  <si>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</si>
  <si>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</si>
  <si>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</si>
  <si>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</si>
  <si>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</si>
  <si>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</si>
  <si>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</si>
  <si>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</si>
  <si>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</si>
  <si>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</si>
  <si>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</si>
  <si>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</si>
  <si>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</si>
  <si>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</si>
  <si>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</si>
  <si>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</si>
  <si>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</si>
  <si>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</si>
  <si>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</si>
  <si>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</si>
  <si>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</si>
  <si>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</si>
  <si>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</si>
  <si>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</si>
  <si>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</si>
  <si>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</si>
  <si>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</si>
  <si>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</si>
  <si>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</si>
  <si>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</si>
  <si>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</si>
  <si>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</si>
  <si>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</si>
  <si>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</si>
  <si>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</si>
  <si>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</si>
  <si>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</si>
  <si>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</si>
  <si>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</si>
  <si>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</si>
  <si>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</si>
  <si>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</si>
  <si>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</si>
  <si>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</si>
  <si>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</si>
  <si>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</si>
  <si>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</si>
  <si>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</si>
  <si>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</si>
  <si>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</si>
  <si>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</si>
  <si>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</si>
  <si>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</si>
  <si>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</si>
  <si>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</si>
  <si>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</si>
  <si>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</si>
  <si>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</si>
  <si>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</si>
  <si>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</si>
  <si>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</si>
  <si>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</si>
  <si>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</si>
  <si>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</si>
  <si>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</si>
  <si>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</si>
  <si>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</si>
  <si>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</si>
  <si>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</si>
  <si>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</si>
  <si>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</si>
  <si>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</si>
  <si>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</si>
  <si>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</si>
  <si>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</si>
  <si>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</si>
  <si>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</si>
  <si>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</si>
  <si>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</si>
  <si>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</si>
  <si>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</si>
  <si>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</si>
  <si>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</si>
  <si>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</si>
  <si>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</si>
  <si>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</si>
  <si>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</si>
  <si>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</si>
  <si>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</si>
  <si>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</si>
  <si>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</si>
  <si>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</si>
  <si>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</si>
  <si>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</si>
  <si>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</si>
  <si>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</si>
  <si>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</si>
  <si>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</si>
  <si>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</si>
  <si>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</si>
  <si>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</si>
  <si>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</si>
  <si>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</si>
  <si>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</si>
  <si>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</si>
  <si>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</si>
  <si>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</si>
  <si>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</si>
  <si>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</si>
  <si>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</si>
  <si>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</si>
  <si>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</si>
  <si>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</si>
  <si>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</si>
  <si>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</si>
  <si>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</si>
  <si>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</si>
  <si>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</si>
  <si>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</si>
  <si>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</si>
  <si>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</si>
  <si>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</si>
  <si>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</si>
  <si>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</si>
  <si>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</si>
  <si>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</si>
  <si>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</si>
  <si>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</si>
  <si>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</si>
  <si>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</si>
  <si>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</si>
  <si>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</si>
  <si>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</si>
  <si>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</si>
  <si>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</si>
  <si>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</si>
  <si>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</si>
  <si>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</si>
  <si>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</si>
  <si>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</si>
  <si>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</si>
  <si>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</si>
  <si>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</si>
  <si>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</si>
  <si>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</si>
  <si>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</si>
  <si>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</si>
  <si>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</si>
  <si>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</si>
  <si>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</si>
  <si>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</si>
  <si>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</si>
  <si>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</si>
  <si>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</si>
  <si>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</si>
  <si>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</si>
  <si>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</si>
  <si>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</si>
  <si>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</si>
  <si>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</si>
  <si>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</si>
  <si>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</si>
  <si>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</si>
  <si>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</si>
  <si>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</si>
  <si>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</si>
  <si>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</si>
  <si>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</si>
  <si>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</si>
  <si>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</si>
  <si>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</si>
  <si>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</si>
  <si>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</si>
  <si>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</si>
  <si>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</si>
  <si>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</si>
  <si>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</si>
  <si>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</si>
  <si>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</si>
  <si>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</si>
  <si>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</si>
  <si>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</si>
  <si>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</si>
  <si>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</si>
  <si>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</si>
  <si>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</si>
  <si>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</si>
  <si>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</si>
  <si>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</si>
  <si>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</si>
  <si>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</si>
  <si>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</si>
  <si>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</si>
  <si>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</si>
  <si>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</si>
  <si>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</si>
  <si>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</si>
  <si>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</si>
  <si>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</si>
  <si>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</si>
  <si>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</si>
  <si>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</si>
  <si>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</si>
  <si>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</si>
  <si>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</si>
  <si>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</si>
  <si>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</si>
  <si>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</si>
  <si>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</si>
  <si>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</si>
  <si>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</si>
  <si>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</si>
  <si>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</si>
  <si>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</si>
  <si>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</si>
  <si>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</si>
  <si>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</si>
  <si>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</si>
  <si>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</si>
  <si>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</si>
  <si>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</si>
  <si>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</si>
  <si>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</si>
  <si>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</si>
  <si>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</si>
  <si>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</si>
  <si>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</si>
  <si>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</si>
  <si>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</si>
  <si>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</si>
  <si>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</si>
  <si>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</si>
  <si>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</si>
  <si>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</si>
  <si>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</si>
  <si>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</si>
  <si>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</si>
  <si>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</si>
  <si>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</si>
  <si>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</si>
  <si>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</si>
  <si>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</si>
  <si>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</si>
  <si>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</si>
  <si>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</si>
  <si>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</si>
  <si>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</si>
  <si>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</si>
  <si>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</si>
  <si>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</si>
  <si>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</si>
  <si>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</si>
  <si>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</si>
  <si>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</si>
  <si>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</si>
  <si>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</si>
  <si>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</si>
  <si>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</si>
  <si>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</si>
  <si>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</si>
  <si>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</si>
  <si>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</si>
  <si>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</si>
  <si>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</si>
  <si>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</si>
  <si>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</si>
  <si>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</si>
  <si>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</si>
  <si>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</si>
  <si>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</si>
  <si>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</si>
  <si>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</si>
  <si>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</si>
  <si>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</si>
  <si>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</si>
  <si>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</si>
  <si>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</si>
  <si>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</si>
  <si>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</si>
  <si>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</si>
  <si>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</si>
  <si>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</si>
  <si>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</si>
  <si>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</si>
  <si>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</si>
  <si>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</si>
  <si>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</si>
  <si>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</si>
  <si>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</si>
  <si>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</si>
  <si>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</si>
  <si>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</si>
  <si>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</si>
  <si>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</si>
  <si>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</si>
  <si>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</si>
  <si>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</si>
  <si>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</si>
  <si>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</si>
  <si>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</si>
  <si>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</si>
  <si>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</si>
  <si>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</si>
  <si>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</si>
  <si>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</si>
  <si>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</si>
  <si>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</si>
  <si>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</si>
  <si>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</si>
  <si>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</si>
  <si>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</si>
  <si>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</si>
  <si>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</si>
  <si>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</si>
  <si>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</si>
  <si>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</si>
  <si>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</si>
  <si>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</si>
  <si>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</si>
  <si>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</si>
  <si>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</si>
  <si>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</si>
  <si>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</si>
  <si>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</si>
  <si>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</si>
  <si>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</si>
  <si>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</si>
  <si>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</si>
  <si>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</si>
  <si>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</si>
  <si>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</si>
  <si>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</si>
  <si>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</si>
  <si>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</si>
  <si>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</si>
  <si>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</si>
  <si>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</si>
  <si>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</si>
  <si>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</si>
  <si>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</si>
  <si>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</si>
  <si>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</si>
  <si>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</si>
  <si>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</si>
  <si>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</si>
  <si>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</si>
  <si>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</si>
  <si>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</si>
  <si>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</si>
  <si>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</si>
  <si>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</si>
  <si>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</si>
  <si>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</si>
  <si>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</si>
  <si>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</si>
  <si>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</si>
  <si>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</si>
  <si>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</si>
  <si>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</si>
  <si>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</si>
  <si>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</si>
  <si>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</si>
  <si>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</si>
  <si>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</si>
  <si>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</si>
  <si>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</si>
  <si>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</si>
  <si>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</si>
  <si>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</si>
  <si>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</si>
  <si>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</si>
  <si>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</si>
  <si>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</si>
  <si>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</si>
  <si>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</si>
  <si>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</si>
  <si>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</si>
  <si>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</si>
  <si>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</si>
  <si>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</si>
  <si>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</si>
  <si>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</si>
  <si>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</si>
  <si>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</si>
  <si>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</si>
  <si>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</si>
  <si>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</si>
  <si>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</si>
  <si>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</si>
  <si>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</si>
  <si>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</si>
  <si>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</si>
  <si>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</si>
  <si>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</si>
  <si>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</si>
  <si>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</si>
  <si>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</si>
  <si>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</si>
  <si>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</si>
  <si>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</si>
  <si>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</si>
  <si>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</si>
  <si>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</si>
  <si>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</si>
  <si>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</si>
  <si>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</si>
  <si>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</si>
  <si>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</si>
  <si>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</si>
  <si>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</si>
  <si>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</si>
  <si>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</si>
  <si>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</si>
  <si>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</si>
  <si>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</si>
  <si>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</si>
  <si>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</si>
  <si>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</si>
  <si>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</si>
  <si>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</si>
  <si>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</si>
  <si>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</si>
  <si>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</si>
  <si>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</si>
  <si>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</si>
  <si>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</si>
  <si>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</si>
  <si>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</si>
  <si>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</si>
  <si>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</si>
  <si>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</si>
  <si>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</si>
  <si>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</si>
  <si>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</si>
  <si>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</si>
  <si>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</si>
  <si>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</si>
  <si>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</si>
  <si>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</si>
  <si>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</si>
  <si>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</si>
  <si>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</si>
  <si>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</si>
  <si>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</si>
  <si>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</si>
  <si>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</si>
  <si>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</si>
  <si>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</si>
  <si>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</si>
  <si>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</si>
  <si>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</si>
  <si>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</si>
  <si>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</si>
  <si>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</si>
  <si>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</si>
  <si>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</si>
  <si>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</si>
  <si>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</si>
  <si>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</si>
  <si>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</si>
  <si>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</si>
  <si>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</si>
  <si>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</si>
  <si>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</si>
  <si>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</si>
  <si>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</si>
  <si>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</si>
  <si>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</si>
  <si>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</si>
  <si>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</si>
  <si>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</si>
  <si>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</si>
  <si>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</si>
  <si>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</si>
  <si>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</si>
  <si>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</si>
  <si>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</si>
  <si>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</si>
  <si>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</si>
  <si>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</si>
  <si>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</si>
  <si>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</si>
  <si>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</si>
  <si>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</si>
  <si>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</si>
  <si>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</si>
  <si>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</si>
  <si>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</si>
  <si>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</si>
  <si>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</si>
  <si>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</si>
  <si>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</si>
  <si>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</si>
  <si>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</si>
  <si>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</si>
  <si>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</si>
  <si>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</si>
  <si>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</si>
  <si>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</si>
  <si>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</si>
  <si>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</si>
  <si>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</si>
  <si>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</si>
  <si>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</si>
  <si>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</si>
  <si>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</si>
  <si>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</si>
  <si>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</si>
  <si>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</si>
  <si>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</si>
  <si>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</si>
  <si>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</si>
  <si>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</si>
  <si>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</si>
  <si>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</si>
  <si>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</si>
  <si>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</si>
  <si>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</si>
  <si>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</si>
  <si>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</si>
  <si>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</si>
  <si>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</si>
  <si>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</si>
  <si>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</si>
  <si>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</si>
  <si>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</si>
  <si>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</si>
  <si>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</si>
  <si>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</si>
  <si>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</si>
  <si>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</si>
  <si>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</si>
  <si>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</si>
  <si>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</si>
  <si>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</si>
  <si>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</si>
  <si>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</si>
  <si>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</si>
  <si>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</si>
  <si>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</si>
  <si>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</si>
  <si>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</si>
  <si>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</si>
  <si>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</si>
  <si>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</si>
  <si>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</si>
  <si>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</si>
  <si>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</si>
  <si>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</si>
  <si>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</si>
  <si>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</si>
  <si>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</si>
  <si>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</si>
  <si>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</si>
  <si>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</si>
  <si>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</si>
  <si>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</si>
  <si>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</si>
  <si>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</si>
  <si>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</si>
  <si>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</si>
  <si>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</si>
  <si>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</si>
  <si>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</si>
  <si>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</si>
  <si>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</si>
  <si>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</si>
  <si>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</si>
  <si>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</si>
  <si>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</si>
  <si>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</si>
  <si>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</si>
  <si>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</si>
  <si>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</si>
  <si>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</si>
  <si>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</si>
  <si>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</si>
  <si>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</si>
  <si>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</si>
  <si>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</si>
  <si>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</si>
  <si>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</si>
  <si>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</si>
  <si>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</si>
  <si>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</si>
  <si>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</si>
  <si>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</si>
  <si>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</si>
  <si>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</si>
  <si>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</si>
  <si>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</si>
  <si>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</si>
  <si>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</si>
  <si>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</si>
  <si>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</si>
  <si>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</si>
  <si>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</si>
  <si>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</si>
  <si>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</si>
  <si>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</si>
  <si>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</si>
  <si>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</si>
  <si>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</si>
  <si>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</si>
  <si>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</si>
  <si>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</si>
  <si>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</si>
  <si>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</si>
  <si>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</si>
  <si>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</si>
  <si>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</si>
  <si>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</si>
  <si>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</si>
  <si>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</si>
  <si>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</si>
  <si>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</si>
  <si>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</si>
  <si>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</si>
  <si>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</si>
  <si>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</si>
  <si>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</si>
  <si>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</si>
  <si>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</si>
  <si>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</si>
  <si>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</si>
  <si>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</si>
  <si>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</si>
  <si>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</si>
  <si>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</si>
  <si>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</si>
  <si>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</si>
  <si>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</si>
  <si>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</si>
  <si>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</si>
  <si>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</si>
  <si>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</si>
  <si>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</si>
  <si>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</si>
  <si>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</si>
  <si>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</si>
  <si>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</si>
  <si>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</si>
  <si>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</si>
  <si>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</si>
  <si>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</si>
  <si>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</si>
  <si>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</si>
  <si>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</si>
  <si>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</si>
  <si>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</si>
  <si>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</si>
  <si>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</si>
  <si>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</si>
  <si>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</si>
  <si>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</si>
  <si>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</si>
  <si>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</si>
  <si>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</si>
  <si>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</si>
  <si>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</si>
  <si>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</si>
  <si>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</si>
  <si>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</si>
  <si>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</si>
  <si>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</si>
  <si>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</si>
  <si>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</si>
  <si>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</si>
  <si>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</si>
  <si>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</si>
  <si>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</si>
  <si>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</si>
  <si>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</si>
  <si>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</si>
  <si>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</si>
  <si>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</si>
  <si>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</si>
  <si>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</si>
  <si>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</si>
  <si>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</si>
  <si>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</si>
  <si>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</si>
  <si>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</si>
  <si>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</si>
  <si>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</si>
  <si>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</si>
  <si>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</si>
  <si>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</si>
  <si>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</si>
  <si>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</si>
  <si>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</si>
  <si>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</si>
  <si>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</si>
  <si>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</si>
  <si>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</si>
  <si>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</si>
  <si>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</si>
  <si>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</si>
  <si>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</si>
  <si>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</si>
  <si>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</si>
  <si>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</si>
  <si>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</si>
  <si>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</si>
  <si>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</si>
  <si>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</si>
  <si>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</si>
  <si>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</si>
  <si>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</si>
  <si>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</si>
  <si>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</si>
  <si>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</si>
  <si>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</si>
  <si>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</si>
  <si>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</si>
  <si>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</si>
  <si>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</si>
  <si>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</si>
  <si>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</si>
  <si>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</si>
  <si>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</si>
  <si>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</si>
  <si>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</si>
  <si>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</si>
  <si>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</si>
  <si>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</si>
  <si>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</si>
  <si>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</si>
  <si>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</si>
  <si>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</si>
  <si>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</si>
  <si>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</si>
  <si>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</si>
  <si>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</si>
  <si>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</si>
  <si>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</si>
  <si>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</si>
  <si>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</si>
  <si>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</si>
  <si>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</si>
  <si>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</si>
  <si>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</si>
  <si>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</si>
  <si>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</si>
  <si>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</si>
  <si>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</si>
  <si>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</si>
  <si>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</si>
  <si>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</si>
  <si>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</si>
  <si>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</si>
  <si>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</si>
  <si>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</si>
  <si>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</si>
  <si>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</si>
  <si>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</si>
  <si>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</si>
  <si>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</si>
  <si>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</si>
  <si>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</si>
  <si>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</si>
  <si>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</si>
  <si>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</si>
  <si>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</si>
  <si>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</si>
  <si>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</si>
  <si>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</si>
  <si>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</si>
  <si>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</si>
  <si>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</si>
  <si>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</si>
  <si>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</si>
  <si>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</si>
  <si>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</si>
  <si>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</si>
  <si>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</si>
  <si>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</si>
  <si>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</si>
  <si>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</si>
  <si>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</si>
  <si>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</si>
  <si>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</si>
  <si>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</si>
  <si>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</si>
  <si>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</si>
  <si>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</si>
  <si>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</si>
  <si>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</si>
  <si>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</si>
  <si>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</si>
  <si>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</si>
  <si>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</si>
  <si>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</si>
  <si>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</si>
  <si>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</si>
  <si>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</si>
  <si>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</si>
  <si>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</si>
  <si>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</si>
  <si>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</si>
  <si>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</si>
  <si>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</si>
  <si>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</si>
  <si>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</si>
  <si>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</si>
  <si>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</si>
  <si>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</si>
  <si>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</si>
  <si>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</si>
  <si>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</si>
  <si>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</si>
  <si>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</si>
  <si>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</si>
  <si>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</si>
  <si>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</si>
  <si>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</si>
  <si>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</si>
  <si>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</si>
  <si>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</si>
  <si>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</si>
  <si>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</si>
  <si>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</si>
  <si>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</si>
  <si>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</si>
  <si>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</si>
  <si>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</si>
  <si>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</si>
  <si>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</si>
  <si>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</si>
  <si>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</si>
  <si>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</si>
  <si>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</si>
  <si>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</si>
  <si>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</si>
  <si>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</si>
  <si>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</si>
  <si>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</si>
  <si>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</si>
  <si>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</si>
  <si>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</si>
  <si>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</si>
  <si>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</si>
  <si>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</si>
  <si>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</si>
  <si>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</si>
  <si>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</si>
  <si>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</si>
  <si>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</si>
  <si>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</si>
  <si>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</si>
  <si>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</si>
  <si>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</si>
  <si>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</si>
  <si>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</si>
  <si>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</si>
  <si>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</si>
  <si>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</si>
  <si>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</si>
  <si>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</si>
  <si>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</si>
  <si>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</si>
  <si>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</si>
  <si>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</si>
  <si>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</si>
  <si>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</si>
  <si>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</si>
  <si>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</si>
  <si>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</si>
  <si>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</si>
  <si>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</si>
  <si>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</si>
  <si>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</si>
  <si>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</si>
  <si>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</si>
  <si>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</si>
  <si>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</si>
  <si>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</si>
  <si>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</si>
  <si>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</si>
  <si>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</si>
  <si>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</si>
  <si>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</si>
  <si>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</si>
  <si>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</si>
  <si>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</si>
  <si>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</si>
  <si>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</si>
  <si>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</si>
  <si>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</si>
  <si>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</si>
  <si>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</si>
  <si>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</si>
  <si>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</si>
  <si>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</si>
  <si>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</si>
  <si>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</si>
  <si>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</si>
  <si>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</si>
  <si>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</si>
  <si>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</si>
  <si>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</si>
  <si>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</si>
  <si>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</si>
  <si>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</si>
  <si>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</si>
  <si>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</si>
  <si>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</si>
  <si>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</si>
  <si>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</si>
  <si>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</si>
  <si>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</si>
  <si>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</si>
  <si>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</si>
  <si>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</si>
  <si>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</si>
  <si>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</si>
  <si>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</si>
  <si>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</si>
  <si>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</si>
  <si>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</si>
  <si>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</si>
  <si>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</si>
  <si>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</si>
  <si>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</si>
  <si>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</si>
  <si>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</si>
  <si>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</si>
  <si>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</si>
  <si>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</si>
  <si>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</si>
  <si>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</si>
  <si>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</si>
  <si>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</si>
  <si>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</si>
  <si>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</si>
  <si>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</si>
  <si>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</si>
  <si>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</si>
  <si>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</si>
  <si>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</si>
  <si>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</si>
  <si>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</si>
  <si>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</si>
  <si>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</si>
  <si>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</si>
  <si>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</si>
  <si>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</si>
  <si>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</si>
  <si>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</si>
  <si>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</si>
  <si>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</si>
  <si>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</si>
  <si>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</si>
  <si>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</si>
  <si>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</si>
  <si>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</si>
  <si>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</si>
  <si>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</si>
  <si>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</si>
  <si>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</si>
  <si>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</si>
  <si>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</si>
  <si>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</si>
  <si>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</si>
  <si>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</si>
  <si>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</si>
  <si>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</si>
  <si>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</si>
  <si>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</si>
  <si>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</si>
  <si>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</si>
  <si>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</si>
  <si>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</si>
  <si>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</si>
  <si>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</si>
  <si>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</si>
  <si>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</si>
  <si>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</si>
  <si>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</si>
  <si>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</si>
  <si>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</si>
  <si>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</si>
  <si>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</si>
  <si>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</si>
  <si>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</si>
  <si>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</si>
  <si>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</si>
  <si>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</si>
  <si>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</si>
  <si>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</si>
  <si>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</si>
  <si>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</si>
  <si>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</si>
  <si>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</si>
  <si>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</si>
  <si>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</si>
  <si>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</si>
  <si>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</si>
  <si>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</si>
  <si>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</si>
  <si>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</si>
  <si>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</si>
  <si>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</si>
  <si>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</si>
  <si>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</si>
  <si>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</si>
  <si>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</si>
  <si>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</si>
  <si>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</si>
  <si>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</si>
  <si>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</si>
  <si>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</si>
  <si>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</si>
  <si>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</si>
  <si>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</si>
  <si>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</si>
  <si>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</si>
  <si>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</si>
  <si>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</si>
  <si>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</si>
  <si>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</si>
  <si>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</si>
  <si>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</si>
  <si>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</si>
  <si>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</si>
  <si>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</si>
  <si>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</si>
  <si>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</si>
  <si>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</si>
  <si>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</si>
  <si>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</si>
  <si>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</si>
  <si>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</si>
  <si>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</si>
  <si>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</si>
  <si>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</si>
  <si>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</si>
  <si>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</si>
  <si>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</si>
  <si>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</si>
  <si>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</si>
  <si>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</si>
  <si>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</si>
  <si>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</si>
  <si>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</si>
  <si>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</si>
  <si>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</si>
  <si>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</si>
  <si>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</si>
  <si>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</si>
  <si>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</si>
  <si>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</si>
  <si>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</si>
  <si>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</si>
  <si>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</si>
  <si>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</si>
  <si>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</si>
  <si>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</si>
  <si>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</si>
  <si>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</si>
  <si>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</si>
  <si>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</si>
  <si>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</si>
  <si>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</si>
  <si>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</si>
  <si>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</si>
  <si>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</si>
  <si>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</si>
  <si>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</si>
  <si>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</si>
  <si>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</si>
  <si>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</si>
  <si>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</si>
  <si>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</si>
  <si>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</si>
  <si>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</si>
  <si>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</si>
  <si>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</si>
  <si>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</si>
  <si>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</si>
  <si>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</si>
  <si>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</si>
  <si>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</si>
  <si>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</si>
  <si>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</si>
  <si>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</si>
  <si>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</si>
  <si>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</si>
  <si>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</si>
  <si>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</si>
  <si>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</si>
  <si>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</si>
  <si>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</si>
  <si>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</si>
  <si>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</si>
  <si>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</si>
  <si>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</si>
  <si>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</si>
  <si>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</si>
  <si>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</si>
  <si>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</si>
  <si>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</si>
  <si>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</si>
  <si>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</si>
  <si>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</si>
  <si>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</si>
  <si>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</si>
  <si>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</si>
  <si>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</si>
  <si>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</si>
  <si>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</si>
  <si>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</si>
  <si>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</si>
  <si>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</si>
  <si>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</si>
  <si>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</si>
  <si>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</si>
  <si>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</si>
  <si>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</si>
  <si>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</si>
  <si>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</si>
  <si>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</si>
  <si>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</si>
  <si>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</si>
  <si>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</si>
  <si>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</si>
  <si>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</si>
  <si>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</si>
  <si>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</si>
  <si>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</si>
  <si>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</si>
  <si>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</si>
  <si>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</si>
  <si>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</si>
  <si>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</si>
  <si>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</si>
  <si>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</si>
  <si>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</si>
  <si>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</si>
  <si>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</si>
  <si>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</si>
  <si>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</si>
  <si>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</si>
  <si>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</si>
  <si>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</si>
  <si>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</si>
  <si>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</si>
  <si>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</si>
  <si>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</si>
  <si>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</si>
  <si>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</si>
  <si>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</si>
  <si>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</si>
  <si>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</si>
  <si>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</si>
  <si>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</si>
  <si>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</si>
  <si>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</si>
  <si>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</si>
  <si>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</si>
  <si>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</si>
  <si>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</si>
  <si>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</si>
  <si>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</si>
  <si>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</si>
  <si>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</si>
  <si>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</si>
  <si>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</si>
  <si>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</si>
  <si>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</si>
  <si>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</si>
  <si>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</si>
  <si>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</si>
  <si>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</si>
  <si>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</si>
  <si>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</si>
  <si>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</si>
  <si>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</si>
  <si>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</si>
  <si>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</si>
  <si>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</si>
  <si>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</si>
  <si>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</si>
  <si>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</si>
  <si>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</si>
  <si>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</si>
  <si>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</si>
  <si>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</si>
  <si>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</si>
  <si>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</si>
  <si>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</si>
  <si>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</si>
  <si>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</si>
  <si>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</si>
  <si>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</si>
  <si>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</si>
  <si>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</si>
  <si>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</si>
  <si>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</si>
  <si>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</si>
  <si>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</si>
  <si>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</si>
  <si>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</si>
  <si>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</si>
  <si>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</si>
  <si>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</si>
  <si>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</si>
  <si>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</si>
  <si>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</si>
  <si>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</si>
  <si>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</si>
  <si>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</si>
  <si>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</si>
  <si>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</si>
  <si>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</si>
  <si>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</si>
  <si>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</si>
  <si>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</si>
  <si>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</si>
  <si>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</si>
  <si>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</si>
  <si>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</si>
  <si>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</si>
  <si>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</si>
  <si>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</si>
  <si>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</si>
  <si>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</si>
  <si>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</si>
  <si>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</si>
  <si>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</si>
  <si>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</si>
  <si>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</si>
  <si>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</si>
  <si>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</si>
  <si>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</si>
  <si>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</si>
  <si>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</si>
  <si>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</si>
  <si>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</si>
  <si>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</si>
  <si>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</si>
  <si>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</si>
  <si>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</si>
  <si>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</si>
  <si>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</si>
  <si>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</si>
  <si>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</si>
  <si>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</si>
  <si>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</si>
  <si>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</si>
  <si>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</si>
  <si>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</si>
  <si>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</si>
  <si>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</si>
  <si>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</si>
  <si>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</si>
  <si>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</si>
  <si>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</si>
  <si>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</si>
  <si>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</si>
  <si>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</si>
  <si>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</si>
  <si>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</si>
  <si>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</si>
  <si>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</si>
  <si>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</si>
  <si>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</si>
  <si>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</si>
  <si>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</si>
  <si>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</si>
  <si>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</si>
  <si>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</si>
  <si>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</si>
  <si>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</si>
  <si>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</si>
  <si>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</si>
  <si>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</si>
  <si>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</si>
  <si>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</si>
  <si>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</si>
  <si>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</si>
  <si>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</si>
  <si>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</si>
  <si>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</si>
  <si>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</si>
  <si>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</si>
  <si>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</si>
  <si>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</si>
  <si>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</si>
  <si>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</si>
  <si>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</si>
  <si>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</si>
  <si>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</si>
  <si>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</si>
  <si>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</si>
  <si>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</si>
  <si>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</si>
  <si>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</si>
  <si>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</si>
  <si>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</si>
  <si>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</si>
  <si>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</si>
  <si>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</si>
  <si>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</si>
  <si>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</si>
  <si>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</si>
  <si>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</si>
  <si>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</si>
  <si>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</si>
  <si>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</si>
  <si>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</si>
  <si>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</si>
  <si>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</si>
  <si>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</si>
  <si>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</si>
  <si>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</si>
  <si>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</si>
  <si>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</si>
  <si>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</si>
  <si>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</si>
  <si>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</si>
  <si>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</si>
  <si>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</si>
  <si>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</si>
  <si>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</si>
  <si>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</si>
  <si>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</si>
  <si>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</si>
  <si>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</si>
  <si>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</si>
  <si>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</si>
  <si>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</si>
  <si>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</si>
  <si>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</si>
  <si>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</si>
  <si>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</si>
  <si>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</si>
  <si>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</si>
  <si>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</si>
  <si>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</si>
  <si>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</si>
  <si>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</si>
  <si>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</si>
  <si>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</si>
  <si>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</si>
  <si>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</si>
  <si>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</si>
  <si>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</si>
  <si>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</si>
  <si>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</si>
  <si>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</si>
  <si>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</si>
  <si>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</si>
  <si>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</si>
  <si>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</si>
  <si>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</si>
  <si>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</si>
  <si>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</si>
  <si>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</si>
  <si>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</si>
  <si>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</si>
  <si>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</si>
  <si>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</si>
  <si>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</si>
  <si>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</si>
  <si>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</si>
  <si>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</si>
  <si>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</si>
  <si>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</si>
  <si>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</si>
  <si>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</si>
  <si>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</si>
  <si>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</si>
  <si>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</si>
  <si>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</si>
  <si>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</si>
  <si>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</si>
  <si>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</si>
  <si>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</si>
  <si>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</si>
  <si>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</si>
  <si>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</si>
  <si>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</si>
  <si>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</si>
  <si>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</si>
  <si>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</si>
  <si>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</si>
  <si>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</si>
  <si>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</si>
  <si>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</si>
  <si>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</si>
  <si>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</si>
  <si>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</si>
  <si>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</si>
  <si>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</si>
  <si>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</si>
  <si>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</si>
  <si>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</si>
  <si>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</si>
  <si>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</si>
  <si>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</si>
  <si>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</si>
  <si>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</si>
  <si>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</si>
  <si>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</si>
  <si>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</si>
  <si>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</si>
  <si>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</si>
  <si>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</si>
  <si>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</si>
  <si>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</si>
  <si>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</si>
  <si>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</si>
  <si>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</si>
  <si>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</si>
  <si>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</si>
  <si>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</si>
  <si>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</si>
  <si>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</si>
  <si>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</si>
  <si>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</si>
  <si>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</si>
  <si>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</si>
  <si>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</si>
  <si>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</si>
  <si>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</si>
  <si>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</si>
  <si>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</si>
  <si>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</si>
  <si>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</si>
  <si>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</si>
  <si>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</si>
  <si>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</si>
  <si>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</si>
  <si>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</si>
  <si>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</si>
  <si>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</si>
  <si>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</si>
  <si>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</si>
  <si>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</si>
  <si>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</si>
  <si>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</si>
  <si>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</si>
  <si>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</si>
  <si>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</si>
  <si>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</si>
  <si>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</si>
  <si>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</si>
  <si>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</si>
  <si>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</si>
  <si>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</si>
  <si>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</si>
  <si>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</si>
  <si>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</si>
  <si>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</si>
  <si>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</si>
  <si>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</si>
  <si>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</si>
  <si>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</si>
  <si>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</si>
  <si>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</si>
  <si>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</si>
  <si>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</si>
  <si>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</si>
  <si>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</si>
  <si>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</si>
  <si>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</si>
  <si>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</si>
  <si>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</si>
  <si>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</si>
  <si>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</si>
  <si>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</si>
  <si>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</si>
  <si>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</si>
  <si>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</si>
  <si>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</si>
  <si>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</si>
  <si>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</si>
  <si>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</si>
  <si>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</si>
  <si>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</si>
  <si>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</si>
  <si>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</si>
  <si>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</si>
  <si>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</si>
  <si>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</si>
  <si>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</si>
  <si>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</si>
  <si>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</si>
  <si>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</si>
  <si>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</si>
  <si>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</si>
  <si>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</si>
  <si>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</si>
  <si>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</si>
  <si>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</si>
  <si>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</si>
  <si>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</si>
  <si>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</si>
  <si>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</si>
  <si>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</si>
  <si>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</si>
  <si>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</si>
  <si>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</si>
  <si>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</si>
  <si>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</si>
  <si>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</si>
  <si>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</si>
  <si>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</si>
  <si>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</si>
  <si>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</si>
  <si>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</si>
  <si>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</si>
  <si>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</si>
  <si>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</si>
  <si>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</si>
  <si>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</si>
  <si>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</si>
  <si>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</si>
  <si>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</si>
  <si>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</si>
  <si>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</si>
  <si>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</si>
  <si>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</si>
  <si>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</si>
  <si>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</si>
  <si>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</si>
  <si>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</si>
  <si>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</si>
  <si>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</si>
  <si>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</si>
  <si>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</si>
  <si>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</si>
  <si>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</si>
  <si>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</si>
  <si>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</si>
  <si>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</si>
  <si>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</si>
  <si>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</si>
  <si>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</si>
  <si>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</si>
  <si>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</si>
  <si>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</si>
  <si>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</si>
  <si>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</si>
  <si>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</si>
  <si>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</si>
  <si>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</si>
  <si>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</si>
  <si>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</si>
  <si>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</si>
  <si>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</si>
  <si>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</si>
  <si>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</si>
  <si>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</si>
  <si>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</si>
  <si>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</si>
  <si>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</si>
  <si>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</si>
  <si>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</si>
  <si>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</si>
  <si>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</si>
  <si>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</si>
  <si>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</si>
  <si>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</si>
  <si>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</si>
  <si>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</si>
  <si>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</si>
  <si>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</si>
  <si>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</si>
  <si>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</si>
  <si>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</si>
  <si>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</si>
  <si>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</si>
  <si>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</si>
  <si>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</si>
  <si>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</si>
  <si>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</si>
  <si>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</si>
  <si>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</si>
  <si>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</si>
  <si>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</si>
  <si>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</si>
  <si>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</si>
  <si>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</si>
  <si>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</si>
  <si>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</si>
  <si>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</si>
  <si>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</si>
  <si>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</si>
  <si>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</si>
  <si>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</si>
  <si>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</si>
  <si>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</si>
  <si>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</si>
  <si>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</si>
  <si>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</si>
  <si>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</si>
  <si>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</si>
  <si>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</si>
  <si>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</si>
  <si>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</si>
  <si>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</si>
  <si>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</si>
  <si>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</si>
  <si>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</si>
  <si>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</si>
  <si>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</si>
  <si>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</si>
  <si>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</si>
  <si>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</si>
  <si>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</si>
  <si>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</si>
  <si>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</si>
  <si>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</si>
  <si>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</si>
  <si>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</si>
  <si>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</si>
  <si>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</si>
  <si>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</si>
  <si>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</si>
  <si>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</si>
  <si>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</si>
  <si>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</si>
  <si>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</si>
  <si>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</si>
  <si>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</si>
  <si>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</si>
  <si>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</si>
  <si>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</si>
  <si>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</si>
  <si>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</si>
  <si>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</si>
  <si>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</si>
  <si>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</si>
  <si>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</si>
  <si>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</si>
  <si>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</si>
  <si>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</si>
  <si>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</si>
  <si>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</si>
  <si>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</si>
  <si>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</si>
  <si>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</si>
  <si>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</si>
  <si>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</si>
  <si>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</si>
  <si>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</si>
  <si>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</si>
  <si>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</si>
  <si>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</si>
  <si>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</si>
  <si>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</si>
  <si>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</si>
  <si>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</si>
  <si>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</si>
  <si>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</si>
  <si>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</si>
  <si>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</si>
  <si>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</si>
  <si>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</si>
  <si>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</si>
  <si>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</si>
  <si>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</si>
  <si>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</si>
  <si>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</si>
  <si>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</si>
  <si>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</si>
  <si>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</si>
  <si>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</si>
  <si>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</si>
  <si>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</si>
  <si>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</si>
  <si>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</si>
  <si>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</si>
  <si>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</si>
  <si>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</si>
  <si>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</si>
  <si>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</si>
  <si>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</si>
  <si>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</si>
  <si>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</si>
  <si>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</si>
  <si>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</si>
  <si>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</si>
  <si>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</si>
  <si>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</si>
  <si>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</si>
  <si>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</si>
  <si>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</si>
  <si>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</si>
  <si>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</si>
  <si>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</si>
  <si>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</si>
  <si>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</si>
  <si>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</si>
  <si>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</si>
  <si>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</si>
  <si>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</si>
  <si>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</si>
  <si>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</si>
  <si>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</si>
  <si>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</si>
  <si>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</si>
  <si>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</si>
  <si>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</si>
  <si>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</si>
  <si>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</si>
  <si>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</si>
  <si>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</si>
  <si>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</si>
  <si>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</si>
  <si>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</si>
  <si>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</si>
  <si>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</si>
  <si>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</si>
  <si>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</si>
  <si>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</si>
  <si>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</si>
  <si>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</si>
  <si>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</si>
  <si>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</si>
  <si>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</si>
  <si>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</si>
  <si>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</si>
  <si>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</si>
  <si>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</si>
  <si>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</si>
  <si>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</si>
  <si>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</si>
  <si>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</si>
  <si>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</si>
  <si>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</si>
  <si>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</si>
  <si>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</si>
  <si>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</si>
  <si>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</si>
  <si>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</si>
  <si>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</si>
  <si>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</si>
  <si>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</si>
  <si>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</si>
  <si>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</si>
  <si>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</si>
  <si>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</si>
  <si>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</si>
  <si>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</si>
  <si>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</si>
  <si>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</si>
  <si>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</si>
  <si>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</si>
  <si>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</si>
  <si>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</si>
  <si>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</si>
  <si>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</si>
  <si>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</si>
  <si>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</si>
  <si>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</si>
  <si>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</si>
  <si>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</si>
  <si>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</si>
  <si>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</si>
  <si>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</si>
  <si>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</si>
  <si>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</si>
  <si>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</si>
  <si>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</si>
  <si>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</si>
  <si>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</si>
  <si>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</si>
  <si>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</si>
  <si>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</si>
  <si>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</si>
  <si>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</si>
  <si>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</si>
  <si>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</si>
  <si>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</si>
  <si>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</si>
  <si>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</si>
  <si>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</si>
  <si>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</si>
  <si>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</si>
  <si>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</si>
  <si>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</si>
  <si>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</si>
  <si>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</si>
  <si>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</si>
  <si>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</si>
  <si>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</si>
  <si>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</si>
  <si>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</si>
  <si>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</si>
  <si>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</si>
  <si>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</si>
  <si>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</si>
  <si>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</si>
  <si>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</si>
  <si>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</si>
  <si>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</si>
  <si>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</si>
  <si>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</si>
  <si>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</si>
  <si>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</si>
  <si>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</si>
  <si>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</si>
  <si>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</si>
  <si>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</si>
  <si>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</si>
  <si>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</si>
  <si>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</si>
  <si>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</si>
  <si>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</si>
  <si>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</si>
  <si>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</si>
  <si>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</si>
  <si>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</si>
  <si>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</si>
  <si>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</si>
  <si>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</si>
  <si>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</si>
  <si>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</si>
  <si>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</si>
  <si>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</si>
  <si>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</si>
  <si>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</si>
  <si>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</si>
  <si>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</si>
  <si>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</si>
  <si>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</si>
  <si>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</si>
  <si>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</si>
  <si>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</si>
  <si>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</si>
  <si>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</si>
  <si>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</si>
  <si>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</si>
  <si>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</si>
  <si>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</si>
  <si>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</si>
  <si>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</si>
  <si>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</si>
  <si>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</si>
  <si>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</si>
  <si>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</si>
  <si>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</si>
  <si>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</si>
  <si>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</si>
  <si>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</si>
  <si>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</si>
  <si>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</si>
  <si>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</si>
  <si>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</si>
  <si>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</si>
  <si>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</si>
  <si>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</si>
  <si>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</si>
  <si>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</si>
  <si>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</si>
  <si>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</si>
  <si>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</si>
  <si>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</si>
  <si>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</si>
  <si>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</si>
  <si>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</si>
  <si>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</si>
  <si>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</si>
  <si>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</si>
  <si>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</si>
  <si>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</si>
  <si>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</si>
  <si>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</si>
  <si>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</si>
  <si>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</si>
  <si>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</si>
  <si>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</si>
  <si>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</si>
  <si>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</si>
  <si>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</si>
  <si>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</si>
  <si>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</si>
  <si>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</si>
  <si>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</si>
  <si>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</si>
  <si>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</si>
  <si>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</si>
  <si>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</si>
  <si>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</si>
  <si>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</si>
  <si>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</si>
  <si>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</si>
  <si>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</si>
  <si>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</si>
  <si>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</si>
  <si>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</si>
  <si>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</si>
  <si>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</si>
  <si>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</si>
  <si>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</si>
  <si>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</si>
  <si>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</si>
  <si>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</si>
  <si>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</si>
  <si>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</si>
  <si>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</si>
  <si>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</si>
  <si>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</si>
  <si>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</si>
  <si>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</si>
  <si>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</si>
  <si>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</si>
  <si>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</si>
  <si>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</si>
  <si>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</si>
  <si>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</si>
  <si>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</si>
  <si>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</si>
  <si>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</si>
  <si>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</si>
  <si>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</si>
  <si>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</si>
  <si>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</si>
  <si>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</si>
  <si>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</si>
  <si>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</si>
  <si>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</si>
  <si>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</si>
  <si>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</si>
  <si>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</si>
  <si>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</si>
  <si>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</si>
  <si>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</si>
  <si>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</si>
  <si>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</si>
  <si>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</si>
  <si>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</si>
  <si>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</si>
  <si>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</si>
  <si>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</si>
  <si>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</si>
  <si>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</si>
  <si>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</si>
  <si>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</si>
  <si>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</si>
  <si>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</si>
  <si>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</si>
  <si>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</si>
  <si>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</si>
  <si>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</si>
  <si>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</si>
  <si>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</si>
  <si>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</si>
  <si>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</si>
  <si>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</si>
  <si>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</si>
  <si>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</si>
  <si>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</si>
  <si>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</si>
  <si>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</si>
  <si>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</si>
  <si>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</si>
  <si>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</si>
  <si>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</si>
  <si>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</si>
  <si>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</si>
  <si>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</si>
  <si>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</si>
  <si>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</si>
  <si>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</si>
  <si>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</si>
  <si>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</si>
  <si>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</si>
  <si>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</si>
  <si>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</si>
  <si>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</si>
  <si>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</si>
  <si>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</si>
  <si>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</si>
  <si>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</si>
  <si>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</si>
  <si>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</si>
  <si>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</si>
  <si>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</si>
  <si>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</si>
  <si>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</si>
  <si>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</si>
  <si>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</si>
  <si>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</si>
  <si>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</si>
  <si>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</si>
  <si>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</si>
  <si>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</si>
  <si>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</si>
  <si>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</si>
  <si>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</si>
  <si>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</si>
  <si>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</si>
  <si>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</si>
  <si>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</si>
  <si>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</si>
  <si>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</si>
  <si>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</si>
  <si>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</si>
  <si>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</si>
  <si>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</si>
  <si>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</si>
  <si>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</si>
  <si>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</si>
  <si>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</si>
  <si>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</si>
  <si>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</si>
  <si>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</si>
  <si>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</si>
  <si>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</si>
  <si>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</si>
  <si>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</si>
  <si>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</si>
  <si>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</si>
  <si>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</si>
  <si>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</si>
  <si>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</si>
  <si>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</si>
  <si>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</si>
  <si>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</si>
  <si>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</si>
  <si>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</si>
  <si>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</si>
  <si>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</si>
  <si>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</si>
  <si>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</si>
  <si>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</si>
  <si>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</si>
  <si>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</si>
  <si>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</si>
  <si>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</si>
  <si>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</si>
  <si>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</si>
  <si>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</si>
  <si>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</si>
  <si>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</si>
  <si>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</si>
  <si>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</si>
  <si>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</si>
  <si>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</si>
  <si>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</si>
  <si>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</si>
  <si>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</si>
  <si>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</si>
  <si>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</si>
  <si>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</si>
  <si>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</si>
  <si>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</si>
  <si>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</si>
  <si>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</si>
  <si>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</si>
  <si>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</si>
  <si>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</si>
  <si>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</si>
  <si>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</si>
  <si>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</si>
  <si>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</si>
  <si>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</si>
  <si>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</si>
  <si>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</si>
  <si>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</si>
  <si>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</si>
  <si>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</si>
  <si>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</si>
  <si>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</si>
  <si>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</si>
  <si>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</si>
  <si>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</si>
  <si>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</si>
  <si>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</si>
  <si>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</si>
  <si>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</si>
  <si>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</si>
  <si>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</si>
  <si>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</si>
  <si>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</si>
  <si>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</si>
  <si>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</si>
  <si>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</si>
  <si>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</si>
  <si>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</si>
  <si>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</si>
  <si>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</si>
  <si>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</si>
  <si>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</si>
  <si>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</si>
  <si>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</si>
  <si>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</si>
  <si>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</si>
  <si>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</si>
  <si>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</si>
  <si>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</si>
  <si>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</si>
  <si>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</si>
  <si>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</si>
  <si>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</si>
  <si>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</si>
  <si>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</si>
  <si>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</si>
  <si>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</si>
  <si>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</si>
  <si>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</si>
  <si>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</si>
  <si>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</si>
  <si>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</si>
  <si>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</si>
  <si>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</si>
  <si>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</si>
  <si>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</si>
  <si>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</si>
  <si>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</si>
  <si>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</si>
  <si>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</si>
  <si>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</si>
  <si>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</si>
  <si>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</si>
  <si>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</si>
  <si>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</si>
  <si>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</si>
  <si>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</si>
  <si>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</si>
  <si>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</si>
  <si>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</si>
  <si>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</si>
  <si>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</si>
  <si>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</si>
  <si>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</si>
  <si>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</si>
  <si>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</si>
  <si>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</si>
  <si>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</si>
  <si>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</si>
  <si>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</si>
  <si>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</si>
  <si>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</si>
  <si>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</si>
  <si>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</si>
  <si>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</si>
  <si>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</si>
  <si>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</si>
  <si>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</si>
  <si>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</si>
  <si>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</si>
  <si>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</si>
  <si>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</si>
  <si>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</si>
  <si>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</si>
  <si>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</si>
  <si>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</si>
  <si>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</si>
  <si>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</si>
  <si>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</si>
  <si>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</si>
  <si>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</si>
  <si>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</si>
  <si>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</si>
  <si>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</si>
  <si>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</si>
  <si>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</si>
  <si>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</si>
  <si>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</si>
  <si>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</si>
  <si>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</si>
  <si>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</si>
  <si>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</si>
  <si>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</si>
  <si>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</si>
  <si>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</si>
  <si>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</si>
  <si>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</si>
  <si>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</si>
  <si>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</si>
  <si>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</si>
  <si>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</si>
  <si>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</si>
  <si>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</si>
  <si>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</si>
  <si>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</si>
  <si>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</si>
  <si>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</si>
  <si>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</si>
  <si>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</si>
  <si>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</si>
  <si>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</si>
  <si>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</si>
  <si>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</si>
  <si>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</si>
  <si>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</si>
  <si>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</si>
  <si>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</si>
  <si>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</si>
  <si>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</si>
  <si>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</si>
  <si>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</si>
  <si>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</si>
  <si>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</si>
  <si>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</si>
  <si>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</si>
  <si>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</si>
  <si>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</si>
  <si>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</si>
  <si>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</si>
  <si>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</si>
  <si>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</si>
  <si>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</si>
  <si>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</si>
  <si>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</si>
  <si>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</si>
  <si>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</si>
  <si>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</si>
  <si>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</si>
  <si>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</si>
  <si>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</si>
  <si>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</si>
  <si>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</si>
  <si>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</si>
  <si>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</si>
  <si>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</si>
  <si>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</si>
  <si>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</si>
  <si>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</si>
  <si>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</si>
  <si>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</si>
  <si>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</si>
  <si>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</si>
  <si>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</si>
  <si>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</si>
  <si>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</si>
  <si>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</si>
  <si>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</si>
  <si>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</si>
  <si>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</si>
  <si>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</si>
  <si>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</si>
  <si>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</si>
  <si>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</si>
  <si>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</si>
  <si>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</si>
  <si>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</si>
  <si>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</si>
  <si>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</si>
  <si>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</si>
  <si>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</si>
  <si>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</si>
  <si>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</si>
  <si>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</si>
  <si>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</si>
  <si>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</si>
  <si>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</si>
  <si>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</si>
  <si>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</si>
  <si>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</si>
  <si>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</si>
  <si>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</si>
  <si>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</si>
  <si>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</si>
  <si>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</si>
  <si>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</si>
  <si>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</si>
  <si>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</si>
  <si>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</si>
  <si>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</si>
  <si>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</si>
  <si>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</si>
  <si>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</si>
  <si>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</si>
  <si>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</si>
  <si>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</si>
  <si>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</si>
  <si>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</si>
  <si>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</si>
  <si>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</si>
  <si>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</si>
  <si>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</si>
  <si>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</si>
  <si>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</si>
  <si>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</si>
  <si>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</si>
  <si>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</si>
  <si>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</si>
  <si>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</si>
  <si>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</si>
  <si>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</si>
  <si>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</si>
  <si>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</si>
  <si>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</si>
  <si>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</si>
  <si>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</si>
  <si>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</si>
  <si>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</si>
  <si>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</si>
  <si>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</si>
  <si>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</si>
  <si>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</si>
  <si>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</si>
  <si>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</si>
  <si>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</si>
  <si>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</si>
  <si>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</si>
  <si>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</si>
  <si>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</si>
  <si>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</si>
  <si>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</si>
  <si>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</si>
  <si>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</si>
  <si>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</si>
  <si>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</si>
  <si>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</si>
  <si>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</si>
  <si>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</si>
  <si>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</si>
  <si>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</si>
  <si>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</si>
  <si>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</si>
  <si>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</si>
  <si>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</si>
  <si>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</si>
  <si>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</si>
  <si>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</si>
  <si>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</si>
  <si>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</si>
  <si>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</si>
  <si>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</si>
  <si>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</si>
  <si>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</si>
  <si>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</si>
  <si>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</si>
  <si>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</si>
  <si>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</si>
  <si>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</si>
  <si>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</si>
  <si>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</si>
  <si>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</si>
  <si>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</si>
  <si>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</si>
  <si>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</si>
  <si>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</si>
  <si>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</si>
  <si>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</si>
  <si>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</si>
  <si>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</si>
  <si>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</si>
  <si>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</si>
  <si>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</si>
  <si>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</si>
  <si>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</si>
  <si>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</si>
  <si>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</si>
  <si>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</si>
  <si>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</si>
  <si>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</si>
  <si>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</si>
  <si>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</si>
  <si>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</si>
  <si>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</si>
  <si>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</si>
  <si>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</si>
  <si>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</si>
  <si>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</si>
  <si>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</si>
  <si>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</si>
  <si>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</si>
  <si>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</si>
  <si>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</si>
  <si>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</si>
  <si>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</si>
  <si>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</si>
  <si>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</si>
  <si>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</si>
  <si>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</si>
  <si>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</si>
  <si>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</si>
  <si>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</si>
  <si>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</si>
  <si>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</si>
  <si>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</si>
  <si>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</si>
  <si>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</si>
  <si>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</si>
  <si>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</si>
  <si>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</si>
  <si>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</si>
  <si>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</si>
  <si>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</si>
  <si>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</si>
  <si>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</si>
  <si>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</si>
  <si>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</si>
  <si>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</si>
  <si>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</si>
  <si>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</si>
  <si>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</si>
  <si>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</si>
  <si>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</si>
  <si>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</si>
  <si>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</si>
  <si>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</si>
  <si>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</si>
  <si>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</si>
  <si>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</si>
  <si>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</si>
  <si>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</si>
  <si>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</si>
  <si>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</si>
  <si>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</si>
  <si>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</si>
  <si>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</si>
  <si>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</si>
  <si>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</si>
  <si>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</si>
  <si>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</si>
  <si>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</si>
  <si>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</si>
  <si>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</si>
  <si>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</si>
  <si>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</si>
  <si>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</si>
  <si>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</si>
  <si>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</si>
  <si>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</si>
  <si>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</si>
  <si>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</si>
  <si>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</si>
  <si>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</si>
  <si>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</si>
  <si>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</si>
  <si>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</si>
  <si>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</si>
  <si>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</si>
  <si>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</si>
  <si>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</si>
  <si>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</si>
  <si>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</si>
  <si>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</si>
  <si>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</si>
  <si>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</si>
  <si>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</si>
  <si>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</si>
  <si>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</si>
  <si>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</si>
  <si>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</si>
  <si>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</si>
  <si>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</si>
  <si>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</si>
  <si>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</si>
  <si>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</si>
  <si>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</si>
  <si>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</si>
  <si>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</si>
  <si>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</si>
  <si>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</si>
  <si>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</si>
  <si>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</si>
  <si>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</si>
  <si>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</si>
  <si>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</si>
  <si>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</si>
  <si>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</si>
  <si>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</si>
  <si>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</si>
  <si>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</si>
  <si>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</si>
  <si>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</si>
  <si>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</si>
  <si>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</si>
  <si>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</si>
  <si>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</si>
  <si>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</si>
  <si>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</si>
  <si>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</si>
  <si>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</si>
  <si>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</si>
  <si>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</si>
  <si>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</si>
  <si>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</si>
  <si>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</si>
  <si>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</si>
  <si>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</si>
  <si>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</si>
  <si>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</si>
  <si>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</si>
  <si>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</si>
  <si>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</si>
  <si>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</si>
  <si>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</si>
  <si>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</si>
  <si>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</si>
  <si>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</si>
  <si>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</si>
  <si>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</si>
  <si>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</si>
  <si>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</si>
  <si>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</si>
  <si>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</si>
  <si>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</si>
  <si>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</si>
  <si>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</si>
  <si>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</si>
  <si>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</si>
  <si>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</si>
  <si>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</si>
  <si>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</si>
  <si>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</si>
  <si>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</si>
  <si>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</si>
  <si>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</si>
  <si>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</si>
  <si>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</si>
  <si>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</si>
  <si>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</si>
  <si>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</si>
  <si>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</si>
  <si>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</si>
  <si>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</si>
  <si>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</si>
  <si>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</si>
  <si>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</si>
  <si>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</si>
  <si>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</si>
  <si>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</si>
  <si>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</si>
  <si>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</si>
  <si>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</si>
  <si>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</si>
  <si>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</si>
  <si>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</si>
  <si>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</si>
  <si>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</si>
  <si>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</si>
  <si>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</si>
  <si>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</si>
  <si>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</si>
  <si>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</si>
  <si>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</si>
  <si>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</si>
  <si>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</si>
  <si>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</si>
  <si>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</si>
  <si>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</si>
  <si>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</si>
  <si>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</si>
  <si>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</si>
  <si>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</si>
  <si>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</si>
  <si>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</si>
  <si>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</si>
  <si>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</si>
  <si>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</si>
  <si>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</si>
  <si>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</si>
  <si>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</si>
  <si>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</si>
  <si>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</si>
  <si>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</si>
  <si>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</si>
  <si>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</si>
  <si>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</si>
  <si>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</si>
  <si>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</si>
  <si>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</si>
  <si>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</si>
  <si>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</si>
  <si>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</si>
  <si>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</si>
  <si>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</si>
  <si>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</si>
  <si>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</si>
  <si>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</si>
  <si>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</si>
  <si>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</si>
  <si>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</si>
  <si>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</si>
  <si>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</si>
  <si>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</si>
  <si>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</si>
  <si>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</si>
  <si>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</si>
  <si>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</si>
  <si>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</si>
  <si>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</si>
  <si>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</si>
  <si>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</si>
  <si>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</si>
  <si>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</si>
  <si>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</si>
  <si>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</si>
  <si>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</si>
  <si>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</si>
  <si>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</si>
  <si>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</si>
  <si>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</si>
  <si>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</si>
  <si>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</si>
  <si>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</si>
  <si>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</si>
  <si>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</si>
  <si>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</si>
  <si>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</si>
  <si>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</si>
  <si>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</si>
  <si>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</si>
  <si>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</si>
  <si>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</si>
  <si>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</si>
  <si>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</si>
  <si>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</si>
  <si>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</si>
  <si>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</si>
  <si>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</si>
  <si>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</si>
  <si>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</si>
  <si>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</si>
  <si>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</si>
  <si>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</si>
  <si>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</si>
  <si>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</si>
  <si>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</si>
  <si>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</si>
  <si>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</si>
  <si>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</si>
  <si>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</si>
  <si>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</si>
  <si>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</si>
  <si>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</si>
  <si>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</si>
  <si>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</si>
  <si>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</si>
  <si>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</si>
  <si>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</si>
  <si>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</si>
  <si>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</si>
  <si>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</si>
  <si>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</si>
  <si>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</si>
  <si>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</si>
  <si>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</si>
  <si>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</si>
  <si>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</si>
  <si>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</si>
  <si>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</si>
  <si>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</si>
  <si>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</si>
  <si>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</si>
  <si>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</si>
  <si>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</si>
  <si>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</si>
  <si>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</si>
  <si>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</si>
  <si>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</si>
  <si>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</si>
  <si>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</si>
  <si>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</si>
  <si>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</si>
  <si>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</si>
  <si>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</si>
  <si>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</si>
  <si>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</si>
  <si>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</si>
  <si>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</si>
  <si>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</si>
  <si>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</si>
  <si>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</si>
  <si>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</si>
  <si>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</si>
  <si>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</si>
  <si>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</si>
  <si>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</si>
  <si>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</si>
  <si>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</si>
  <si>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</si>
  <si>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</si>
  <si>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</si>
  <si>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</si>
  <si>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</si>
  <si>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</si>
  <si>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</si>
  <si>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</si>
  <si>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</si>
  <si>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</si>
  <si>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</si>
  <si>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</si>
  <si>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</si>
  <si>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</si>
  <si>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</si>
  <si>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</si>
  <si>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</si>
  <si>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</si>
  <si>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</si>
  <si>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</si>
  <si>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</si>
  <si>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</si>
  <si>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</si>
  <si>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</si>
  <si>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</si>
  <si>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</si>
  <si>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</si>
  <si>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</si>
  <si>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</si>
  <si>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</si>
  <si>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</si>
  <si>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</si>
  <si>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</si>
  <si>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</si>
  <si>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</si>
  <si>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</si>
  <si>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</si>
  <si>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</si>
  <si>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</si>
  <si>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</si>
  <si>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</si>
  <si>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</si>
  <si>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</si>
  <si>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</si>
  <si>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</si>
  <si>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</si>
  <si>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</si>
  <si>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</si>
  <si>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</si>
  <si>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</si>
  <si>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</si>
  <si>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</si>
  <si>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</si>
  <si>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</si>
  <si>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</si>
  <si>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</si>
  <si>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</si>
  <si>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</si>
  <si>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</si>
  <si>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</si>
  <si>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</si>
  <si>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</si>
  <si>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</si>
  <si>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</si>
  <si>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</si>
  <si>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</si>
  <si>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</si>
  <si>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</si>
  <si>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</si>
  <si>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</si>
  <si>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</si>
  <si>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</si>
  <si>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</si>
  <si>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</si>
  <si>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</si>
  <si>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</si>
  <si>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</si>
  <si>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</si>
  <si>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</si>
  <si>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</si>
  <si>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</si>
  <si>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</si>
  <si>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</si>
  <si>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</si>
  <si>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</si>
  <si>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</si>
  <si>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</si>
  <si>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</si>
  <si>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</si>
  <si>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</si>
  <si>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</si>
  <si>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</si>
  <si>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</si>
  <si>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</si>
  <si>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</si>
  <si>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</si>
  <si>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</si>
  <si>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</si>
  <si>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</si>
  <si>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</si>
  <si>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</si>
  <si>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</si>
  <si>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</si>
  <si>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</si>
  <si>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</si>
  <si>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</si>
  <si>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</si>
  <si>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</si>
  <si>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</si>
  <si>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</si>
  <si>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</si>
  <si>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</si>
  <si>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</si>
  <si>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</si>
  <si>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</si>
  <si>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</si>
  <si>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</si>
  <si>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</si>
  <si>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</si>
  <si>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</si>
  <si>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</si>
  <si>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</si>
  <si>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</si>
  <si>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</si>
  <si>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</si>
  <si>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</si>
  <si>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</si>
  <si>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</si>
  <si>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</si>
  <si>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</si>
  <si>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</si>
  <si>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</si>
  <si>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</si>
  <si>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</si>
  <si>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</si>
  <si>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</si>
  <si>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</si>
  <si>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</si>
  <si>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</si>
  <si>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</si>
  <si>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</si>
  <si>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</si>
  <si>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</si>
  <si>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</si>
  <si>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</si>
  <si>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</si>
  <si>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</si>
  <si>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</si>
  <si>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</si>
  <si>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</si>
  <si>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</si>
  <si>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</si>
  <si>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</si>
  <si>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</si>
  <si>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</si>
  <si>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</si>
  <si>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</si>
  <si>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</si>
  <si>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</si>
  <si>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</si>
  <si>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</si>
  <si>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</si>
  <si>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</si>
  <si>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</si>
  <si>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</si>
  <si>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</si>
  <si>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</si>
  <si>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</si>
  <si>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</si>
  <si>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</si>
  <si>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</si>
  <si>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</si>
  <si>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</si>
  <si>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</si>
  <si>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</si>
  <si>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</si>
  <si>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</si>
  <si>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</si>
  <si>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</si>
  <si>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</si>
  <si>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</si>
  <si>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</si>
  <si>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</si>
  <si>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</si>
  <si>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</si>
  <si>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</si>
  <si>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</si>
  <si>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</si>
  <si>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</si>
  <si>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</si>
  <si>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</si>
  <si>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</si>
  <si>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</si>
  <si>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</si>
  <si>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</si>
  <si>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</si>
  <si>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</si>
  <si>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</si>
  <si>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</si>
  <si>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</si>
  <si>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</si>
  <si>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</si>
  <si>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</si>
  <si>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</si>
  <si>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</si>
  <si>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</si>
  <si>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</si>
  <si>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</si>
  <si>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</si>
  <si>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</si>
  <si>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</si>
  <si>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</si>
  <si>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</si>
  <si>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</si>
  <si>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</si>
  <si>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</si>
  <si>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</si>
  <si>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</si>
  <si>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</si>
  <si>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</si>
  <si>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</si>
  <si>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</si>
  <si>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</si>
  <si>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</si>
  <si>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</si>
  <si>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</si>
  <si>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</si>
  <si>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</si>
  <si>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</si>
  <si>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</si>
  <si>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</si>
  <si>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</si>
  <si>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</si>
  <si>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</si>
  <si>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</si>
  <si>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</si>
  <si>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</si>
  <si>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</si>
  <si>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</si>
  <si>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</si>
  <si>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</si>
  <si>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</si>
  <si>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</si>
  <si>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</si>
  <si>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</si>
  <si>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</si>
  <si>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</si>
  <si>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</si>
  <si>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</si>
  <si>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</si>
  <si>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</si>
  <si>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</si>
  <si>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</si>
  <si>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</si>
  <si>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</si>
  <si>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</si>
  <si>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</si>
  <si>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</si>
  <si>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</si>
  <si>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</si>
  <si>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</si>
  <si>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</si>
  <si>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</si>
  <si>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</si>
  <si>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</si>
  <si>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</si>
  <si>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</si>
  <si>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</si>
  <si>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</si>
  <si>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</si>
  <si>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</si>
  <si>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</si>
  <si>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</si>
  <si>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</si>
  <si>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</si>
  <si>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</si>
  <si>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</si>
  <si>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</si>
  <si>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</si>
  <si>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</si>
  <si>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</si>
  <si>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</si>
  <si>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</si>
  <si>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</si>
  <si>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</si>
  <si>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</si>
  <si>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</si>
  <si>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</si>
  <si>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</si>
  <si>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</si>
  <si>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</si>
  <si>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</si>
  <si>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</si>
  <si>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</si>
  <si>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</si>
  <si>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</si>
  <si>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</si>
  <si>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</si>
  <si>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</si>
  <si>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</si>
  <si>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</si>
  <si>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</si>
  <si>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</si>
  <si>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</si>
  <si>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</si>
  <si>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</si>
  <si>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</si>
  <si>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</si>
  <si>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</si>
  <si>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</si>
  <si>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</si>
  <si>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</si>
  <si>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</si>
  <si>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</si>
  <si>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</si>
  <si>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</si>
  <si>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</si>
  <si>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</si>
  <si>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</si>
  <si>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</si>
  <si>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</si>
  <si>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</si>
  <si>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</si>
  <si>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</si>
  <si>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</si>
  <si>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</si>
  <si>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</si>
  <si>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</si>
  <si>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</si>
  <si>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</si>
  <si>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</si>
  <si>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</si>
  <si>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</si>
  <si>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</si>
  <si>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</si>
  <si>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</si>
  <si>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</si>
  <si>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</si>
  <si>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</si>
  <si>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</si>
  <si>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</si>
  <si>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</si>
  <si>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</si>
  <si>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</si>
  <si>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</si>
  <si>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</si>
  <si>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</si>
  <si>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</si>
  <si>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</si>
  <si>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</si>
  <si>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</si>
  <si>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</si>
  <si>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</si>
  <si>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</si>
  <si>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</si>
  <si>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</si>
  <si>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</si>
  <si>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</si>
  <si>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</si>
  <si>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</si>
  <si>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</si>
  <si>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</si>
  <si>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</si>
  <si>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</si>
  <si>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</si>
  <si>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</si>
  <si>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</si>
  <si>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</si>
  <si>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</si>
  <si>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</si>
  <si>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</si>
  <si>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</si>
  <si>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</si>
  <si>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</si>
  <si>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</si>
  <si>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</si>
  <si>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</si>
  <si>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</si>
  <si>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</si>
  <si>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</si>
  <si>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</si>
  <si>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</si>
  <si>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</si>
  <si>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</si>
  <si>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</si>
  <si>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</si>
  <si>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</si>
  <si>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</si>
  <si>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</si>
  <si>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</si>
  <si>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</si>
  <si>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</si>
  <si>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</si>
  <si>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</si>
  <si>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</si>
  <si>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</si>
  <si>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</si>
  <si>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</si>
  <si>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</si>
  <si>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</si>
  <si>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</si>
  <si>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</si>
  <si>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</si>
  <si>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</si>
  <si>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</si>
  <si>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</si>
  <si>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</si>
  <si>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</si>
  <si>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</si>
  <si>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</si>
  <si>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</si>
  <si>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</si>
  <si>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</si>
  <si>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</si>
  <si>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</si>
  <si>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</si>
  <si>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</si>
  <si>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</si>
  <si>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</si>
  <si>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</si>
  <si>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</si>
  <si>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</si>
  <si>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</si>
  <si>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</si>
  <si>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</si>
  <si>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</si>
  <si>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</si>
  <si>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</si>
  <si>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</si>
  <si>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</si>
  <si>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</si>
  <si>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</si>
  <si>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</si>
  <si>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</si>
  <si>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</si>
  <si>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</si>
  <si>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</si>
  <si>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</si>
  <si>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</si>
  <si>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</si>
  <si>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</si>
  <si>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</si>
  <si>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</si>
  <si>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</si>
  <si>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</si>
  <si>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</si>
  <si>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</si>
  <si>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</si>
  <si>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</si>
  <si>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</si>
  <si>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</si>
  <si>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</si>
  <si>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</si>
  <si>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</si>
  <si>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</si>
  <si>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</si>
  <si>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</si>
  <si>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</si>
  <si>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</si>
  <si>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</si>
  <si>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</si>
  <si>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</si>
  <si>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</si>
  <si>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</si>
  <si>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</si>
  <si>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</si>
  <si>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</si>
  <si>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</si>
  <si>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</si>
  <si>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</si>
  <si>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</si>
  <si>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</si>
  <si>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</si>
  <si>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</si>
  <si>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</si>
  <si>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</si>
  <si>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</si>
  <si>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</si>
  <si>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</si>
  <si>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</si>
  <si>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</si>
  <si>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</si>
  <si>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</si>
  <si>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</si>
  <si>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</si>
  <si>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</si>
  <si>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</si>
  <si>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</si>
  <si>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</si>
  <si>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</si>
  <si>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</si>
  <si>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</si>
  <si>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</si>
  <si>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</si>
  <si>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</si>
  <si>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</si>
  <si>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</si>
  <si>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</si>
  <si>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</si>
  <si>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</si>
  <si>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</si>
  <si>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</si>
  <si>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</si>
  <si>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</si>
  <si>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</si>
  <si>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</si>
  <si>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</si>
  <si>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</si>
  <si>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</si>
  <si>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</si>
  <si>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</si>
  <si>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</si>
  <si>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</si>
  <si>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</si>
  <si>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</si>
  <si>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</si>
  <si>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</si>
  <si>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</si>
  <si>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</si>
  <si>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</si>
  <si>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</si>
  <si>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</si>
  <si>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</si>
  <si>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</si>
  <si>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</si>
  <si>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</si>
  <si>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</si>
  <si>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</si>
  <si>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</si>
  <si>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</si>
  <si>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</si>
  <si>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</si>
  <si>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</si>
  <si>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</si>
  <si>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</si>
  <si>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</si>
  <si>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</si>
  <si>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</si>
  <si>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</si>
  <si>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</si>
  <si>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</si>
  <si>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</si>
  <si>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</si>
  <si>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</si>
  <si>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</si>
  <si>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</si>
  <si>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</si>
  <si>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</si>
  <si>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</si>
  <si>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</si>
  <si>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</si>
  <si>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</si>
  <si>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</si>
  <si>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</si>
  <si>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</si>
  <si>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</si>
  <si>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</si>
  <si>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</si>
  <si>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</si>
  <si>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</si>
  <si>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</si>
  <si>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</si>
  <si>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</si>
  <si>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</si>
  <si>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</si>
  <si>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</si>
  <si>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</si>
  <si>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</si>
  <si>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</si>
  <si>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</si>
  <si>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</si>
  <si>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</si>
  <si>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</si>
  <si>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</si>
  <si>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</si>
  <si>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</si>
  <si>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</si>
  <si>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</si>
  <si>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</si>
  <si>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</si>
  <si>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</si>
  <si>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</si>
  <si>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</si>
  <si>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</si>
  <si>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</si>
  <si>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</si>
  <si>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</si>
  <si>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</si>
  <si>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</si>
  <si>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</si>
  <si>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</si>
  <si>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</si>
  <si>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</si>
  <si>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</si>
  <si>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</si>
  <si>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</si>
  <si>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</si>
  <si>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</si>
  <si>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</si>
  <si>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</si>
  <si>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</si>
  <si>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</si>
  <si>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</si>
  <si>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</si>
  <si>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</si>
  <si>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</si>
  <si>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</si>
  <si>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</si>
  <si>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</si>
  <si>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</si>
  <si>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</si>
  <si>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</si>
  <si>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</si>
  <si>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</si>
  <si>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</si>
  <si>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</si>
  <si>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</si>
  <si>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</si>
  <si>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</si>
  <si>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</si>
  <si>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</si>
  <si>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</si>
  <si>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</si>
  <si>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</si>
  <si>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</si>
  <si>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</si>
  <si>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</si>
  <si>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</si>
  <si>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</si>
  <si>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</si>
  <si>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</si>
  <si>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</si>
  <si>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</si>
  <si>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</si>
  <si>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</si>
  <si>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</si>
  <si>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</si>
  <si>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</si>
  <si>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</si>
  <si>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</si>
  <si>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</si>
  <si>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</si>
  <si>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</si>
  <si>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</si>
  <si>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</si>
  <si>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</si>
  <si>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</si>
  <si>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</si>
  <si>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</si>
  <si>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</si>
  <si>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</si>
  <si>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</si>
  <si>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</si>
  <si>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</si>
  <si>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</si>
  <si>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</si>
  <si>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</si>
  <si>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</si>
  <si>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</si>
  <si>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</si>
  <si>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</si>
  <si>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</si>
  <si>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</si>
  <si>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</si>
  <si>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</si>
  <si>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</si>
  <si>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</si>
  <si>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</si>
  <si>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</si>
  <si>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</si>
  <si>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</si>
  <si>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</si>
  <si>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</si>
  <si>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</si>
  <si>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</si>
  <si>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</si>
  <si>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</si>
  <si>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</si>
  <si>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</si>
  <si>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</si>
  <si>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</si>
  <si>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</si>
  <si>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</si>
  <si>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</si>
  <si>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</si>
  <si>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</si>
  <si>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</si>
  <si>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</si>
  <si>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</si>
  <si>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</si>
  <si>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</si>
  <si>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</si>
  <si>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</si>
  <si>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</si>
  <si>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</si>
  <si>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</si>
  <si>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</si>
  <si>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</si>
  <si>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</si>
  <si>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</si>
  <si>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</si>
  <si>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</si>
  <si>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</si>
  <si>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</si>
  <si>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</si>
  <si>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</si>
  <si>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</si>
  <si>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</si>
  <si>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</si>
  <si>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</si>
  <si>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</si>
  <si>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</si>
  <si>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</si>
  <si>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</si>
  <si>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</si>
  <si>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</si>
  <si>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</si>
  <si>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</si>
  <si>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</si>
  <si>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</si>
  <si>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</si>
  <si>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</si>
  <si>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</si>
  <si>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</si>
  <si>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</si>
  <si>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</si>
  <si>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</si>
  <si>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</si>
  <si>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</si>
  <si>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</si>
  <si>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</si>
  <si>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</si>
  <si>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</si>
  <si>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</si>
  <si>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</si>
  <si>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</si>
  <si>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</si>
  <si>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</si>
  <si>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</si>
  <si>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</si>
  <si>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</si>
  <si>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</si>
  <si>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</si>
  <si>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</si>
  <si>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</si>
  <si>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</si>
  <si>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</si>
  <si>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</si>
  <si>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</si>
  <si>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</si>
  <si>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</si>
  <si>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</si>
  <si>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</si>
  <si>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</si>
  <si>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</si>
  <si>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</si>
  <si>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</si>
  <si>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</si>
  <si>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</si>
  <si>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</si>
  <si>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</si>
  <si>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</si>
  <si>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</si>
  <si>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</si>
  <si>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</si>
  <si>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</si>
  <si>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</si>
  <si>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</si>
  <si>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</si>
  <si>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</si>
  <si>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</si>
  <si>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</si>
  <si>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</si>
  <si>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</si>
  <si>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</si>
  <si>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</si>
  <si>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</si>
  <si>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</si>
  <si>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</si>
  <si>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</si>
  <si>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</si>
  <si>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</si>
  <si>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</si>
  <si>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</si>
  <si>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</si>
  <si>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</si>
  <si>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</si>
  <si>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</si>
  <si>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</si>
  <si>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</si>
  <si>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</si>
  <si>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</si>
  <si>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</si>
  <si>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</si>
  <si>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</si>
  <si>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</si>
  <si>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</si>
  <si>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</si>
  <si>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</si>
  <si>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</si>
  <si>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</si>
  <si>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</si>
  <si>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</si>
  <si>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</si>
  <si>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</si>
  <si>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</si>
  <si>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</si>
  <si>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</si>
  <si>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</si>
  <si>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</si>
  <si>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</si>
  <si>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</si>
  <si>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</si>
  <si>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</si>
  <si>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</si>
  <si>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</si>
  <si>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</si>
  <si>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</si>
  <si>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</si>
  <si>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</si>
  <si>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</si>
  <si>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</si>
  <si>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</si>
  <si>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</si>
  <si>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</si>
  <si>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</si>
  <si>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</si>
  <si>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</si>
  <si>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</si>
  <si>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</si>
  <si>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</si>
  <si>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</si>
  <si>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</si>
  <si>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</si>
  <si>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</si>
  <si>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</si>
  <si>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</si>
  <si>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</si>
  <si>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</si>
  <si>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</si>
  <si>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</si>
  <si>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</si>
  <si>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</si>
  <si>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</si>
  <si>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</si>
  <si>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</si>
  <si>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</si>
  <si>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</si>
  <si>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</si>
  <si>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</si>
  <si>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</si>
  <si>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</si>
  <si>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</si>
  <si>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</si>
  <si>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</si>
  <si>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</si>
  <si>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</si>
  <si>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</si>
  <si>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</si>
  <si>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</si>
  <si>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</si>
  <si>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</si>
  <si>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</si>
  <si>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</si>
  <si>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</si>
  <si>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</si>
  <si>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</si>
  <si>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</si>
  <si>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</si>
  <si>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</si>
  <si>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</si>
  <si>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</si>
  <si>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</si>
  <si>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</si>
  <si>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</si>
  <si>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</si>
  <si>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</si>
  <si>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</si>
  <si>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</si>
  <si>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</si>
  <si>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</si>
  <si>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</si>
  <si>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</si>
  <si>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</si>
  <si>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</si>
  <si>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</si>
  <si>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</si>
  <si>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</si>
  <si>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</si>
  <si>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</si>
  <si>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</si>
  <si>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</si>
  <si>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</si>
  <si>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</si>
  <si>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</si>
  <si>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</si>
  <si>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</si>
  <si>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</si>
  <si>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</si>
  <si>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</si>
  <si>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</si>
  <si>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</si>
  <si>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</si>
  <si>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</si>
  <si>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</si>
  <si>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</si>
  <si>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</si>
  <si>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</si>
  <si>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</si>
  <si>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</si>
  <si>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</si>
  <si>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</si>
  <si>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</si>
  <si>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</si>
  <si>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</si>
  <si>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</si>
  <si>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</si>
  <si>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</si>
  <si>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</si>
  <si>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</si>
  <si>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</si>
  <si>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</si>
  <si>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</si>
  <si>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</si>
  <si>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</si>
  <si>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</si>
  <si>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</si>
  <si>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</si>
  <si>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</si>
  <si>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</si>
  <si>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</si>
  <si>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</si>
  <si>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</si>
  <si>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</si>
  <si>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</si>
  <si>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</si>
  <si>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</si>
  <si>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</si>
  <si>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</si>
  <si>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</si>
  <si>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</si>
  <si>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</si>
  <si>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</si>
  <si>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</si>
  <si>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</si>
  <si>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</si>
  <si>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</si>
  <si>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</si>
  <si>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</si>
  <si>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</si>
  <si>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</si>
  <si>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</si>
  <si>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</si>
  <si>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</si>
  <si>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</si>
  <si>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</si>
  <si>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</si>
  <si>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</si>
  <si>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</si>
  <si>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</si>
  <si>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</si>
  <si>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</si>
  <si>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</si>
  <si>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</si>
  <si>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</si>
  <si>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</si>
  <si>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</si>
  <si>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</si>
  <si>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</si>
  <si>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</si>
  <si>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</si>
  <si>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</si>
  <si>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</si>
  <si>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</si>
  <si>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</si>
  <si>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</si>
  <si>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</si>
  <si>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</si>
  <si>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</si>
  <si>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</si>
  <si>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</si>
  <si>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</si>
  <si>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</si>
  <si>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</si>
  <si>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</si>
  <si>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</si>
  <si>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</si>
  <si>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</si>
  <si>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</si>
  <si>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</si>
  <si>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</si>
  <si>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</si>
  <si>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</si>
  <si>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</si>
  <si>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</si>
  <si>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</si>
  <si>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</si>
  <si>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</si>
  <si>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</si>
  <si>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</si>
  <si>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</si>
  <si>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</si>
  <si>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</si>
  <si>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</si>
  <si>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</si>
  <si>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</si>
  <si>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</si>
  <si>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</si>
  <si>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</si>
  <si>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</si>
  <si>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</si>
  <si>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</si>
  <si>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</si>
  <si>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</si>
  <si>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</si>
  <si>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</si>
  <si>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</si>
  <si>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</si>
  <si>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</si>
  <si>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</si>
  <si>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</si>
  <si>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</si>
  <si>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</si>
  <si>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</si>
  <si>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</si>
  <si>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</si>
  <si>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</si>
  <si>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</si>
  <si>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</si>
  <si>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</si>
  <si>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</si>
  <si>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</si>
  <si>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</si>
  <si>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</si>
  <si>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</si>
  <si>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</si>
  <si>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</si>
  <si>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</si>
  <si>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</si>
  <si>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</si>
  <si>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</si>
  <si>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</si>
  <si>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</si>
  <si>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</si>
  <si>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</si>
  <si>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</si>
  <si>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</si>
  <si>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</si>
  <si>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</si>
  <si>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</si>
  <si>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</si>
  <si>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</si>
  <si>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</si>
  <si>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</si>
  <si>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</si>
  <si>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</si>
  <si>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</si>
  <si>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</si>
  <si>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</si>
  <si>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</si>
  <si>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</si>
  <si>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</si>
  <si>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</si>
  <si>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</si>
  <si>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</si>
  <si>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</si>
  <si>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</si>
  <si>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</si>
  <si>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</si>
  <si>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</si>
  <si>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</si>
  <si>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</si>
  <si>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</si>
  <si>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</si>
  <si>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</si>
  <si>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</si>
  <si>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</si>
  <si>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</si>
  <si>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</si>
  <si>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</si>
  <si>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</si>
  <si>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</si>
  <si>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</si>
  <si>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</si>
  <si>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</si>
  <si>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</si>
  <si>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</si>
  <si>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</si>
  <si>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</si>
  <si>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</si>
  <si>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</si>
  <si>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</si>
  <si>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</si>
  <si>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</si>
  <si>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</si>
  <si>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</si>
  <si>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</si>
  <si>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</si>
  <si>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</si>
  <si>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</si>
  <si>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</si>
  <si>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</si>
  <si>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</si>
  <si>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</si>
  <si>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</si>
  <si>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</si>
  <si>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</si>
  <si>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</si>
  <si>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</si>
  <si>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</si>
  <si>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</si>
  <si>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</si>
  <si>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</si>
  <si>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</si>
  <si>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</si>
  <si>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</si>
  <si>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</si>
  <si>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</si>
  <si>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</si>
  <si>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</si>
  <si>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</si>
  <si>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</si>
  <si>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</si>
  <si>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</si>
  <si>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</si>
  <si>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</si>
  <si>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</si>
  <si>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</si>
  <si>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</si>
  <si>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</si>
  <si>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</si>
  <si>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</si>
  <si>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</si>
  <si>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</si>
  <si>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</si>
  <si>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</si>
  <si>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</si>
  <si>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</si>
  <si>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</si>
  <si>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</si>
  <si>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</si>
  <si>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</si>
  <si>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</si>
  <si>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</si>
  <si>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</si>
  <si>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</si>
  <si>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</si>
  <si>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</si>
  <si>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</si>
  <si>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</si>
  <si>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</si>
  <si>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</si>
  <si>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</si>
  <si>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</si>
  <si>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</si>
  <si>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</si>
  <si>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</si>
  <si>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</si>
  <si>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</si>
  <si>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</si>
  <si>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</si>
  <si>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</si>
  <si>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</si>
  <si>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</si>
  <si>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</si>
  <si>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</si>
  <si>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</si>
  <si>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</si>
  <si>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</si>
  <si>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</si>
  <si>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</si>
  <si>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</si>
  <si>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</si>
  <si>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</si>
  <si>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</si>
  <si>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</si>
  <si>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</si>
  <si>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</si>
  <si>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</si>
  <si>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</si>
  <si>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</si>
  <si>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</si>
  <si>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</si>
  <si>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</si>
  <si>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</si>
  <si>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</si>
  <si>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</si>
  <si>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</si>
  <si>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</si>
  <si>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</si>
  <si>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</si>
  <si>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</si>
  <si>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</si>
  <si>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</si>
  <si>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</si>
  <si>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</si>
  <si>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</si>
  <si>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</si>
  <si>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</si>
  <si>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</si>
  <si>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</si>
  <si>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</si>
  <si>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</si>
  <si>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</si>
  <si>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</si>
  <si>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</si>
  <si>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</si>
  <si>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</si>
  <si>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</si>
  <si>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</si>
  <si>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</si>
  <si>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</si>
  <si>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</si>
  <si>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</si>
  <si>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</si>
  <si>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</si>
  <si>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</si>
  <si>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</si>
  <si>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</si>
  <si>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</si>
  <si>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</si>
  <si>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</si>
  <si>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</si>
  <si>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</si>
  <si>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</si>
  <si>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</si>
  <si>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</si>
  <si>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</si>
  <si>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</si>
  <si>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</si>
  <si>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</si>
  <si>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</si>
  <si>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</si>
  <si>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</si>
  <si>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</si>
  <si>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</si>
  <si>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</si>
  <si>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</si>
  <si>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</si>
  <si>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</si>
  <si>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</si>
  <si>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</si>
  <si>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</si>
  <si>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</si>
  <si>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</si>
  <si>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</si>
  <si>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</si>
  <si>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</si>
  <si>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</si>
  <si>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</si>
  <si>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</si>
  <si>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</si>
  <si>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</si>
  <si>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</si>
  <si>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</si>
  <si>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</si>
  <si>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</si>
  <si>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</si>
  <si>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</si>
  <si>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</si>
  <si>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</si>
  <si>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</si>
  <si>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</si>
  <si>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</si>
  <si>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</si>
  <si>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</si>
  <si>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</si>
  <si>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</si>
  <si>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</si>
  <si>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</si>
  <si>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</si>
  <si>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</si>
  <si>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</si>
  <si>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</si>
  <si>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</si>
  <si>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</si>
  <si>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</si>
  <si>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</si>
  <si>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</si>
  <si>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</si>
  <si>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</si>
  <si>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</si>
  <si>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</si>
  <si>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</si>
  <si>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</si>
  <si>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</si>
  <si>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</si>
  <si>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</si>
  <si>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</si>
  <si>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</si>
  <si>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</si>
  <si>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</si>
  <si>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</si>
  <si>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</si>
  <si>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</si>
  <si>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</si>
  <si>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</si>
  <si>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</si>
  <si>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</si>
  <si>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</si>
  <si>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</si>
  <si>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</si>
  <si>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</si>
  <si>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</si>
  <si>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</si>
  <si>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</si>
  <si>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</si>
  <si>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</si>
  <si>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</si>
  <si>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</si>
  <si>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</si>
  <si>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</si>
  <si>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</si>
  <si>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</si>
  <si>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</si>
  <si>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</si>
  <si>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</si>
  <si>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</si>
  <si>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</si>
  <si>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</si>
  <si>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</si>
  <si>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</si>
  <si>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</si>
  <si>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</si>
  <si>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</si>
  <si>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</si>
  <si>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</si>
  <si>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</si>
  <si>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</si>
  <si>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</si>
  <si>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</si>
  <si>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</si>
  <si>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</si>
  <si>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</si>
  <si>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</si>
  <si>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</si>
  <si>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</si>
  <si>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</si>
  <si>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</si>
  <si>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</si>
  <si>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</si>
  <si>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</si>
  <si>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</si>
  <si>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</si>
  <si>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</si>
  <si>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</si>
  <si>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</si>
  <si>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</si>
  <si>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</si>
  <si>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</si>
  <si>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</si>
  <si>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</si>
  <si>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</si>
  <si>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</si>
  <si>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</si>
  <si>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</si>
  <si>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</si>
  <si>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</si>
  <si>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</si>
  <si>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</si>
  <si>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</si>
  <si>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</si>
  <si>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</si>
  <si>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</si>
  <si>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</si>
  <si>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</si>
  <si>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</si>
  <si>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</si>
  <si>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</si>
  <si>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</si>
  <si>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</si>
  <si>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</si>
  <si>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</si>
  <si>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</si>
  <si>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</si>
  <si>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</si>
  <si>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</si>
  <si>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</si>
  <si>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</si>
  <si>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</si>
  <si>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</si>
  <si>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</si>
  <si>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</si>
  <si>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</si>
  <si>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</si>
  <si>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</si>
  <si>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</si>
  <si>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</si>
  <si>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</si>
  <si>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</si>
  <si>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</si>
  <si>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</si>
  <si>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</si>
  <si>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</si>
  <si>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</si>
  <si>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</si>
  <si>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</si>
  <si>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</si>
  <si>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</si>
  <si>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</si>
  <si>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</si>
  <si>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</si>
  <si>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</si>
  <si>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</si>
  <si>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</si>
  <si>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</si>
  <si>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</si>
  <si>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</si>
  <si>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</si>
  <si>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</si>
  <si>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</si>
  <si>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</si>
  <si>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</si>
  <si>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</si>
  <si>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</si>
  <si>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</si>
  <si>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</si>
  <si>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</si>
  <si>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</si>
  <si>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</si>
  <si>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</si>
  <si>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</si>
  <si>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</si>
  <si>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</si>
  <si>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</si>
  <si>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</si>
  <si>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</si>
  <si>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</si>
  <si>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</si>
  <si>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</si>
  <si>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</si>
  <si>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</si>
  <si>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</si>
  <si>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</si>
  <si>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</si>
  <si>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</si>
  <si>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</si>
  <si>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</si>
  <si>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</si>
  <si>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</si>
  <si>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</si>
  <si>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</si>
  <si>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</si>
  <si>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</si>
  <si>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</si>
  <si>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</si>
  <si>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</si>
  <si>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</si>
  <si>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</si>
  <si>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</si>
  <si>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</si>
  <si>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</si>
  <si>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</si>
  <si>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</si>
  <si>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</si>
  <si>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</si>
  <si>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</si>
  <si>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</si>
  <si>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</si>
  <si>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</si>
  <si>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</si>
  <si>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</si>
  <si>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</si>
  <si>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</si>
  <si>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</si>
  <si>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</si>
  <si>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</si>
  <si>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</si>
  <si>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</si>
  <si>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</si>
  <si>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</si>
  <si>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</si>
  <si>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</si>
  <si>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</si>
  <si>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</si>
  <si>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</si>
  <si>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</si>
  <si>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</si>
  <si>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</si>
  <si>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</si>
  <si>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</si>
  <si>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</si>
  <si>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</si>
  <si>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</si>
  <si>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</si>
  <si>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</si>
  <si>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</si>
  <si>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</si>
  <si>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</si>
  <si>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</si>
  <si>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</si>
  <si>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</si>
  <si>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</si>
  <si>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</si>
  <si>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</si>
  <si>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</si>
  <si>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</si>
  <si>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</si>
  <si>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</si>
  <si>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</si>
  <si>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</si>
  <si>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</si>
  <si>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</si>
  <si>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</si>
  <si>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</si>
  <si>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</si>
  <si>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</si>
  <si>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</si>
  <si>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</si>
  <si>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</si>
  <si>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</si>
  <si>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</si>
  <si>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</si>
  <si>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</si>
  <si>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</si>
  <si>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</si>
  <si>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</si>
  <si>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</si>
  <si>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</si>
  <si>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</si>
  <si>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</si>
  <si>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</si>
  <si>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</si>
  <si>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</si>
  <si>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</si>
  <si>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</si>
  <si>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</si>
  <si>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</si>
  <si>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</si>
  <si>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</si>
  <si>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</si>
  <si>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</si>
  <si>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</si>
  <si>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</si>
  <si>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</si>
  <si>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</si>
  <si>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</si>
  <si>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</si>
  <si>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</si>
  <si>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</si>
  <si>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</si>
  <si>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</si>
  <si>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</si>
  <si>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</si>
  <si>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</si>
  <si>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</si>
  <si>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</si>
  <si>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</si>
  <si>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</si>
  <si>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</si>
  <si>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</si>
  <si>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</si>
  <si>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</si>
  <si>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</si>
  <si>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</si>
  <si>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</si>
  <si>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</si>
  <si>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</si>
  <si>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</si>
  <si>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</si>
  <si>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</si>
  <si>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</si>
  <si>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</si>
  <si>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</si>
  <si>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</si>
  <si>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</si>
  <si>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</si>
  <si>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</si>
  <si>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</si>
  <si>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</si>
  <si>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</si>
  <si>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</si>
  <si>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</si>
  <si>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</si>
  <si>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</si>
  <si>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</si>
  <si>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</si>
  <si>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</si>
  <si>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</si>
  <si>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</si>
  <si>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</si>
  <si>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</si>
  <si>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</si>
  <si>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</si>
  <si>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</si>
  <si>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</si>
  <si>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</si>
  <si>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</si>
  <si>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</si>
  <si>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</si>
  <si>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</si>
  <si>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</si>
  <si>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</si>
  <si>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</si>
  <si>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</si>
  <si>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</si>
  <si>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</si>
  <si>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</si>
  <si>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</si>
  <si>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</si>
  <si>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</si>
  <si>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</si>
  <si>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</si>
  <si>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</si>
  <si>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</si>
  <si>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</si>
  <si>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</si>
  <si>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</si>
  <si>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</si>
  <si>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</si>
  <si>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</si>
  <si>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</si>
  <si>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</si>
  <si>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</si>
  <si>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</si>
  <si>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</si>
  <si>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</si>
  <si>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</si>
  <si>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</si>
  <si>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</si>
  <si>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</si>
  <si>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</si>
  <si>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</si>
  <si>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</si>
  <si>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</si>
  <si>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</si>
  <si>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</si>
  <si>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</si>
  <si>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</si>
  <si>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</si>
  <si>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</si>
  <si>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</si>
  <si>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</si>
  <si>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</si>
  <si>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</si>
  <si>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</si>
  <si>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</si>
  <si>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</si>
  <si>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</si>
  <si>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</si>
  <si>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</si>
  <si>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</si>
  <si>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</si>
  <si>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</si>
  <si>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</si>
  <si>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</si>
  <si>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</si>
  <si>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</si>
  <si>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</si>
  <si>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</si>
  <si>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</si>
  <si>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</si>
  <si>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</si>
  <si>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</si>
  <si>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</si>
  <si>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</si>
  <si>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</si>
  <si>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</si>
  <si>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</si>
  <si>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</si>
  <si>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</si>
  <si>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</si>
  <si>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</si>
  <si>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</si>
  <si>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</si>
  <si>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</si>
  <si>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</si>
  <si>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</si>
  <si>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</si>
  <si>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</si>
  <si>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</si>
  <si>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</si>
  <si>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</si>
  <si>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</si>
  <si>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</si>
  <si>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</si>
  <si>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</si>
  <si>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</si>
  <si>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</si>
  <si>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</si>
  <si>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</si>
  <si>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</si>
  <si>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</si>
  <si>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</si>
  <si>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</si>
  <si>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</si>
  <si>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</si>
  <si>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</si>
  <si>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</si>
  <si>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</si>
  <si>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</si>
  <si>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</si>
  <si>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</si>
  <si>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</si>
  <si>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</si>
  <si>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</si>
  <si>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</si>
  <si>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</si>
  <si>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</si>
  <si>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</si>
  <si>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</si>
  <si>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</si>
  <si>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</si>
  <si>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</si>
  <si>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</si>
  <si>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</si>
  <si>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</si>
  <si>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</si>
  <si>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</si>
  <si>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</si>
  <si>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</si>
  <si>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</si>
  <si>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</si>
  <si>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</si>
  <si>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</si>
  <si>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</si>
  <si>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</si>
  <si>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</si>
  <si>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</si>
  <si>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</si>
  <si>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</si>
  <si>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</si>
  <si>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</si>
  <si>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</si>
  <si>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</si>
  <si>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</si>
  <si>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</si>
  <si>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</si>
  <si>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</si>
  <si>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</si>
  <si>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</si>
  <si>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</si>
  <si>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</si>
  <si>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</si>
  <si>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</si>
  <si>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</si>
  <si>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</si>
  <si>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</si>
  <si>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</si>
  <si>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</si>
  <si>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</si>
  <si>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</si>
  <si>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</si>
  <si>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</si>
  <si>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</si>
  <si>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</si>
  <si>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</si>
  <si>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</si>
  <si>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</si>
  <si>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</si>
  <si>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</si>
  <si>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</si>
  <si>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</si>
  <si>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</si>
  <si>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</si>
  <si>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</si>
  <si>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</si>
  <si>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</si>
  <si>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</si>
  <si>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</si>
  <si>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</si>
  <si>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</si>
  <si>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</si>
  <si>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</si>
  <si>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</si>
  <si>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</si>
  <si>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</si>
  <si>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</si>
  <si>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</si>
  <si>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</si>
  <si>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</si>
  <si>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</si>
  <si>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</si>
  <si>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</si>
  <si>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</si>
  <si>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</si>
  <si>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</si>
  <si>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</si>
  <si>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</si>
  <si>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</si>
  <si>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</si>
  <si>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</si>
  <si>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</si>
  <si>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</si>
  <si>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</si>
  <si>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</si>
  <si>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</si>
  <si>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</si>
  <si>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</si>
  <si>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</si>
  <si>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</si>
  <si>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</si>
  <si>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</si>
  <si>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</si>
  <si>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</si>
  <si>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</si>
  <si>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</si>
  <si>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</si>
  <si>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</si>
  <si>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</si>
  <si>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</si>
  <si>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</si>
  <si>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</si>
  <si>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</si>
  <si>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</si>
  <si>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</si>
  <si>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</si>
  <si>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</si>
  <si>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</si>
  <si>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</si>
  <si>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</si>
  <si>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</si>
  <si>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</si>
  <si>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</si>
  <si>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</si>
  <si>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</si>
  <si>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</si>
  <si>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</si>
  <si>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</si>
  <si>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</si>
  <si>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</si>
  <si>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</si>
  <si>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</si>
  <si>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</si>
  <si>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</si>
  <si>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</si>
  <si>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</si>
  <si>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</si>
  <si>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</si>
  <si>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</si>
  <si>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</si>
  <si>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</si>
  <si>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</si>
  <si>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</si>
  <si>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</si>
  <si>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</si>
  <si>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</si>
  <si>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</si>
  <si>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</si>
  <si>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</si>
  <si>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</si>
  <si>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</si>
  <si>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</si>
  <si>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</si>
  <si>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</si>
  <si>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</si>
  <si>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</si>
  <si>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</si>
  <si>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</si>
  <si>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</si>
  <si>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</si>
  <si>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</si>
  <si>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</si>
  <si>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</si>
  <si>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</si>
  <si>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</si>
  <si>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</si>
  <si>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</si>
  <si>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</si>
  <si>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</si>
  <si>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</si>
  <si>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</si>
  <si>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</si>
  <si>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</si>
  <si>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</si>
  <si>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</si>
  <si>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</si>
  <si>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</si>
  <si>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</si>
  <si>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</si>
  <si>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</si>
  <si>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</si>
  <si>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</si>
  <si>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</si>
  <si>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</si>
  <si>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</si>
  <si>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</si>
  <si>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</si>
  <si>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</si>
  <si>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</si>
  <si>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</si>
  <si>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</si>
  <si>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</si>
  <si>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</si>
  <si>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</si>
  <si>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</si>
  <si>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</si>
  <si>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</si>
  <si>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</si>
  <si>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</si>
  <si>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</si>
  <si>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</si>
  <si>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</si>
  <si>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</si>
  <si>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</si>
  <si>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</si>
  <si>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</si>
  <si>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</si>
  <si>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</si>
  <si>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</si>
  <si>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</si>
  <si>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</si>
  <si>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</si>
  <si>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</si>
  <si>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</si>
  <si>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</si>
  <si>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</si>
  <si>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</si>
  <si>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</si>
  <si>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</si>
  <si>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</si>
  <si>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</si>
  <si>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</si>
  <si>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</si>
  <si>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</si>
  <si>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</si>
  <si>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</si>
  <si>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</si>
  <si>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</si>
  <si>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</si>
  <si>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</si>
  <si>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</si>
  <si>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</si>
  <si>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</si>
  <si>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</si>
  <si>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</si>
  <si>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</si>
  <si>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</si>
  <si>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</si>
  <si>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</si>
  <si>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</si>
  <si>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</si>
  <si>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</si>
  <si>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</si>
  <si>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</si>
  <si>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</si>
  <si>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</si>
  <si>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</si>
  <si>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</si>
  <si>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</si>
  <si>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</si>
  <si>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</si>
  <si>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</si>
  <si>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</si>
  <si>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</si>
  <si>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</si>
  <si>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</si>
  <si>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</si>
  <si>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</si>
  <si>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</si>
  <si>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</si>
  <si>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</si>
  <si>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</si>
  <si>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</si>
  <si>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</si>
  <si>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</si>
  <si>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</si>
  <si>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</si>
  <si>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</si>
  <si>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</si>
  <si>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</si>
  <si>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</si>
  <si>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</si>
  <si>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</si>
  <si>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</si>
  <si>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</si>
  <si>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</si>
  <si>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</si>
  <si>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</si>
  <si>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</si>
  <si>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</si>
  <si>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</si>
  <si>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</si>
  <si>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</si>
  <si>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</si>
  <si>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</si>
  <si>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</si>
  <si>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</si>
  <si>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</si>
  <si>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</si>
  <si>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</si>
  <si>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</si>
  <si>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</si>
  <si>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</si>
  <si>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</si>
  <si>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</si>
  <si>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</si>
  <si>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</si>
  <si>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</si>
  <si>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</si>
  <si>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</si>
  <si>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</si>
  <si>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</si>
  <si>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</si>
  <si>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</si>
  <si>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</si>
  <si>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</si>
  <si>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</si>
  <si>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</si>
  <si>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</si>
  <si>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</si>
  <si>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</si>
  <si>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</si>
  <si>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</si>
  <si>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</si>
  <si>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</si>
  <si>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</si>
  <si>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</si>
  <si>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</si>
  <si>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</si>
  <si>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</si>
  <si>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</si>
  <si>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</si>
  <si>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</si>
  <si>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</si>
  <si>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</si>
  <si>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</si>
  <si>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</si>
  <si>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</si>
  <si>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</si>
  <si>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</si>
  <si>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</si>
  <si>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</si>
  <si>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</si>
  <si>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</si>
  <si>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</si>
  <si>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</si>
  <si>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</si>
  <si>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</si>
  <si>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</si>
  <si>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</si>
  <si>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</si>
  <si>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</si>
  <si>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</si>
  <si>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</si>
  <si>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</si>
  <si>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</si>
  <si>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</si>
  <si>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</si>
  <si>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</si>
  <si>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</si>
  <si>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</si>
  <si>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</si>
  <si>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</si>
  <si>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</si>
  <si>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</si>
  <si>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</si>
  <si>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</si>
  <si>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</si>
  <si>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</si>
  <si>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</si>
  <si>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</si>
  <si>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</si>
  <si>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</si>
  <si>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</si>
  <si>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</si>
  <si>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</si>
  <si>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</si>
  <si>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</si>
  <si>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</si>
  <si>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</si>
  <si>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</si>
  <si>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</si>
  <si>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</si>
  <si>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</si>
  <si>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</si>
  <si>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</si>
  <si>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</si>
  <si>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</si>
  <si>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</si>
  <si>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</si>
  <si>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</si>
  <si>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</si>
  <si>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</si>
  <si>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</si>
  <si>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</si>
  <si>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</si>
  <si>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</si>
  <si>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</si>
  <si>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</si>
  <si>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</si>
  <si>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</si>
  <si>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</si>
  <si>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</si>
  <si>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</si>
  <si>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</si>
  <si>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</si>
  <si>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</si>
  <si>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</si>
  <si>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</si>
  <si>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</si>
  <si>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</si>
  <si>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</si>
  <si>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</si>
  <si>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</si>
  <si>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</si>
  <si>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</si>
  <si>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</si>
  <si>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</si>
  <si>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</si>
  <si>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</si>
  <si>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</si>
  <si>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</si>
  <si>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</si>
  <si>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</si>
  <si>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</si>
  <si>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</si>
  <si>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</si>
  <si>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</si>
  <si>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</si>
  <si>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</si>
  <si>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</si>
  <si>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</si>
  <si>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</si>
  <si>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</si>
  <si>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</si>
  <si>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</si>
  <si>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</si>
  <si>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</si>
  <si>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</si>
  <si>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</si>
  <si>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</si>
  <si>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</si>
  <si>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</si>
  <si>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</si>
  <si>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</si>
  <si>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</si>
  <si>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</si>
  <si>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</si>
  <si>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</si>
  <si>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</si>
  <si>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</si>
  <si>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</si>
  <si>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</si>
  <si>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</si>
  <si>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</si>
  <si>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</si>
  <si>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</si>
  <si>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</si>
  <si>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</si>
  <si>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</si>
  <si>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</si>
  <si>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</si>
  <si>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</si>
  <si>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</si>
  <si>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</si>
  <si>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</si>
  <si>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</si>
  <si>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</si>
  <si>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</si>
  <si>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</si>
  <si>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</si>
  <si>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</si>
  <si>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</si>
  <si>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</si>
  <si>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</si>
  <si>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</si>
  <si>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</si>
  <si>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</si>
  <si>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</si>
  <si>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</si>
  <si>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</si>
  <si>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</si>
  <si>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</si>
  <si>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</si>
  <si>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</si>
  <si>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</si>
  <si>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</si>
  <si>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</si>
  <si>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</si>
  <si>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</si>
  <si>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</si>
  <si>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</si>
  <si>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</si>
  <si>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</si>
  <si>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</si>
  <si>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</si>
  <si>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</si>
  <si>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</si>
  <si>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</si>
  <si>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</si>
  <si>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</si>
  <si>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</si>
  <si>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</si>
  <si>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</si>
  <si>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</si>
  <si>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</si>
  <si>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</si>
  <si>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</si>
  <si>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</si>
  <si>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</si>
  <si>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</si>
  <si>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</si>
  <si>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</si>
  <si>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</si>
  <si>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</si>
  <si>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</si>
  <si>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</si>
  <si>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</si>
  <si>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</si>
  <si>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</si>
  <si>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</si>
  <si>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</si>
  <si>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</si>
  <si>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</si>
  <si>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</si>
  <si>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</si>
  <si>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</si>
  <si>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</si>
  <si>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</si>
  <si>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</si>
  <si>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</si>
  <si>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</si>
  <si>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</si>
  <si>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</si>
  <si>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</si>
  <si>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</si>
  <si>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</si>
  <si>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</si>
  <si>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</si>
  <si>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</si>
  <si>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</si>
  <si>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</si>
  <si>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</si>
  <si>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</si>
  <si>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</si>
  <si>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</si>
  <si>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</si>
  <si>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</si>
  <si>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</si>
  <si>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</si>
  <si>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</si>
  <si>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</si>
  <si>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</si>
  <si>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</si>
  <si>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</si>
  <si>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</si>
  <si>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</si>
  <si>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</si>
  <si>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</si>
  <si>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</si>
  <si>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</si>
  <si>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</si>
  <si>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</si>
  <si>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</si>
  <si>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</si>
  <si>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</si>
  <si>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</si>
  <si>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</si>
  <si>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</si>
  <si>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</si>
  <si>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</si>
  <si>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</si>
  <si>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</si>
  <si>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</si>
  <si>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</si>
  <si>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</si>
  <si>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</si>
  <si>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</si>
  <si>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</si>
  <si>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</si>
  <si>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</si>
  <si>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</si>
  <si>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</si>
  <si>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</si>
  <si>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</si>
  <si>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</si>
  <si>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</si>
  <si>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</si>
  <si>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</si>
  <si>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</si>
  <si>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</si>
  <si>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</si>
  <si>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</si>
  <si>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</si>
  <si>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</si>
  <si>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</si>
  <si>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</si>
  <si>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</si>
  <si>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</si>
  <si>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</si>
  <si>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</si>
  <si>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</si>
  <si>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</si>
  <si>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</si>
  <si>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</si>
  <si>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</si>
  <si>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</si>
  <si>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</si>
  <si>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</si>
  <si>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</si>
  <si>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</si>
  <si>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</si>
  <si>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</si>
  <si>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</si>
  <si>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</si>
  <si>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</si>
  <si>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</si>
  <si>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</si>
  <si>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</si>
  <si>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</si>
  <si>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</si>
  <si>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</si>
  <si>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</si>
  <si>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</si>
  <si>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</si>
  <si>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</si>
  <si>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</si>
  <si>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</si>
  <si>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</si>
  <si>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</si>
  <si>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</si>
  <si>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</si>
  <si>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</si>
  <si>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</si>
  <si>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</si>
  <si>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</si>
  <si>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</si>
  <si>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</si>
  <si>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</si>
  <si>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</si>
  <si>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</si>
  <si>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</si>
  <si>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</si>
  <si>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</si>
  <si>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</si>
  <si>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</si>
  <si>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</si>
  <si>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</si>
  <si>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</si>
  <si>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</si>
  <si>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</si>
  <si>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</si>
  <si>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</si>
  <si>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</si>
  <si>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</si>
  <si>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</si>
  <si>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</si>
  <si>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</si>
  <si>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</si>
  <si>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</si>
  <si>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</si>
  <si>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</si>
  <si>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</si>
  <si>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</si>
  <si>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</si>
  <si>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</si>
  <si>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</si>
  <si>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</si>
  <si>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</si>
  <si>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</si>
  <si>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</si>
  <si>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</si>
  <si>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</si>
  <si>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</si>
  <si>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</si>
  <si>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</si>
  <si>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</si>
  <si>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</si>
  <si>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</si>
  <si>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</si>
  <si>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</si>
  <si>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</si>
  <si>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</si>
  <si>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</si>
  <si>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</si>
  <si>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</si>
  <si>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</si>
  <si>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</si>
  <si>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</si>
  <si>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</si>
  <si>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</si>
  <si>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</si>
  <si>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</si>
  <si>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</si>
  <si>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</si>
  <si>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</si>
  <si>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</si>
  <si>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</si>
  <si>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</si>
  <si>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</si>
  <si>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</si>
  <si>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</si>
  <si>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</si>
  <si>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</si>
  <si>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</si>
  <si>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</si>
  <si>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</si>
  <si>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</si>
  <si>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</si>
  <si>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</si>
  <si>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</si>
  <si>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</si>
  <si>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</si>
  <si>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</si>
  <si>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</si>
  <si>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</si>
  <si>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</si>
  <si>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</si>
  <si>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</si>
  <si>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</si>
  <si>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</si>
  <si>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</si>
  <si>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</si>
  <si>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</si>
  <si>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</si>
  <si>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</si>
  <si>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</si>
  <si>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</si>
  <si>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</si>
  <si>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</si>
  <si>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</si>
  <si>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</si>
  <si>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</si>
  <si>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</si>
  <si>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</si>
  <si>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</si>
  <si>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</si>
  <si>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</si>
  <si>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</si>
  <si>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</si>
  <si>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</si>
  <si>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</si>
  <si>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</si>
  <si>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</si>
  <si>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</si>
  <si>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</si>
  <si>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</si>
  <si>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</si>
  <si>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</si>
  <si>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</si>
  <si>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</si>
  <si>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</si>
  <si>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</si>
  <si>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</si>
  <si>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</si>
  <si>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</si>
  <si>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</si>
  <si>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</si>
  <si>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</si>
  <si>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</si>
  <si>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</si>
  <si>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</si>
  <si>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</si>
  <si>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</si>
  <si>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</si>
  <si>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</si>
  <si>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</si>
  <si>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</si>
  <si>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</si>
  <si>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</si>
  <si>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</si>
  <si>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</si>
  <si>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</si>
  <si>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</si>
  <si>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</si>
  <si>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</si>
  <si>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</si>
  <si>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</si>
  <si>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</si>
  <si>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</si>
  <si>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</si>
  <si>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</si>
  <si>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</si>
  <si>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</si>
  <si>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</si>
  <si>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</si>
  <si>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</si>
  <si>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</si>
  <si>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</si>
  <si>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</si>
  <si>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</si>
  <si>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</si>
  <si>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</si>
  <si>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</si>
  <si>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</si>
  <si>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</si>
  <si>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</si>
  <si>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</si>
  <si>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</si>
  <si>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</si>
  <si>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</si>
  <si>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</si>
  <si>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</si>
  <si>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</si>
  <si>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</si>
  <si>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</si>
  <si>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</si>
  <si>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</si>
  <si>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</si>
  <si>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</si>
  <si>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</si>
  <si>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</si>
  <si>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</si>
  <si>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</si>
  <si>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</si>
  <si>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</si>
  <si>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</si>
  <si>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</si>
  <si>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</si>
  <si>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</si>
  <si>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</si>
  <si>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</si>
  <si>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</si>
  <si>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</si>
  <si>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</si>
  <si>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</si>
  <si>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</si>
  <si>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</si>
  <si>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</si>
  <si>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</si>
  <si>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</si>
  <si>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</si>
  <si>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</si>
  <si>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</si>
  <si>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</si>
  <si>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</si>
  <si>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</si>
  <si>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</si>
  <si>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</si>
  <si>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</si>
  <si>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</si>
  <si>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</si>
  <si>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</si>
  <si>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</si>
  <si>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</si>
  <si>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</si>
  <si>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</si>
  <si>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</si>
  <si>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</si>
  <si>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</si>
  <si>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</si>
  <si>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</si>
  <si>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</si>
  <si>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</si>
  <si>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</si>
  <si>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</si>
  <si>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</si>
  <si>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</si>
  <si>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</si>
  <si>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</si>
  <si>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</si>
  <si>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</si>
  <si>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</si>
  <si>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</si>
  <si>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</si>
  <si>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</si>
  <si>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</si>
  <si>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</si>
  <si>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</si>
  <si>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</si>
  <si>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</si>
  <si>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</si>
  <si>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</si>
  <si>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</si>
  <si>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</si>
  <si>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</si>
  <si>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</si>
  <si>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</si>
  <si>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</si>
  <si>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</si>
  <si>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</si>
  <si>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</si>
  <si>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</si>
  <si>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</si>
  <si>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</si>
  <si>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</si>
  <si>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</si>
  <si>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</si>
  <si>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</si>
  <si>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</si>
  <si>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</si>
  <si>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</si>
  <si>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</si>
  <si>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</si>
  <si>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</si>
  <si>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</si>
  <si>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</si>
  <si>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</si>
  <si>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</si>
  <si>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</si>
  <si>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</si>
  <si>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</si>
  <si>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</si>
  <si>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</si>
  <si>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</si>
  <si>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</si>
  <si>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</si>
  <si>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</si>
  <si>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</si>
  <si>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</si>
  <si>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</si>
  <si>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</si>
  <si>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</si>
  <si>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</si>
  <si>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</si>
  <si>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</si>
  <si>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</si>
  <si>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</si>
  <si>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</si>
  <si>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</si>
  <si>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</si>
  <si>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</si>
  <si>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</si>
  <si>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</si>
  <si>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</si>
  <si>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</si>
  <si>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</si>
  <si>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</si>
  <si>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</si>
  <si>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</si>
  <si>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</si>
  <si>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</si>
  <si>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</si>
  <si>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</si>
  <si>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</si>
  <si>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</si>
  <si>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</si>
  <si>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</si>
  <si>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</si>
  <si>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</si>
  <si>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</si>
  <si>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</si>
  <si>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</si>
  <si>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</si>
  <si>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</si>
  <si>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</si>
  <si>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</si>
  <si>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</si>
  <si>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</si>
  <si>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</si>
  <si>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</si>
  <si>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</si>
  <si>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</si>
  <si>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</si>
  <si>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</si>
  <si>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</si>
  <si>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</si>
  <si>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</si>
  <si>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</si>
  <si>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</si>
  <si>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</si>
  <si>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</si>
  <si>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</si>
  <si>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</si>
  <si>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</si>
  <si>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</si>
  <si>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</si>
  <si>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</si>
  <si>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</si>
  <si>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</si>
  <si>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</si>
  <si>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</si>
  <si>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</si>
  <si>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</si>
  <si>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</si>
  <si>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</si>
  <si>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</si>
  <si>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</si>
  <si>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</si>
  <si>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</si>
  <si>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</si>
  <si>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</si>
  <si>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</si>
  <si>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</si>
  <si>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</si>
  <si>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</si>
  <si>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</si>
  <si>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</si>
  <si>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</si>
  <si>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</si>
  <si>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</si>
  <si>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</si>
  <si>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</si>
  <si>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</si>
  <si>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</si>
  <si>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</si>
  <si>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</si>
  <si>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</si>
  <si>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</si>
  <si>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</si>
  <si>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</si>
  <si>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</si>
  <si>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</si>
  <si>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</si>
  <si>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</si>
  <si>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</si>
  <si>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</si>
  <si>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</si>
  <si>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</si>
  <si>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</si>
  <si>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</si>
  <si>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</si>
  <si>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</si>
  <si>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</si>
  <si>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</si>
  <si>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</si>
  <si>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</si>
  <si>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</si>
  <si>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</si>
  <si>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</si>
  <si>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</si>
  <si>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</si>
  <si>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</si>
  <si>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</si>
  <si>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</si>
  <si>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</si>
  <si>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</si>
  <si>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</si>
  <si>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</si>
  <si>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</si>
  <si>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</si>
  <si>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</si>
  <si>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</si>
  <si>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</si>
  <si>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</si>
  <si>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</si>
  <si>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</si>
  <si>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</si>
  <si>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</si>
  <si>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</si>
  <si>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</si>
  <si>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</si>
  <si>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</si>
  <si>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</si>
  <si>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</si>
  <si>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</si>
  <si>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</si>
  <si>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</si>
  <si>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</si>
  <si>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</si>
  <si>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</si>
  <si>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</si>
  <si>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</si>
  <si>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</si>
  <si>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</si>
  <si>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</si>
  <si>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</si>
  <si>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</si>
  <si>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</si>
  <si>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</si>
  <si>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</si>
  <si>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</si>
  <si>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</si>
  <si>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</si>
  <si>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</si>
  <si>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</si>
  <si>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</si>
  <si>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</si>
  <si>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</si>
  <si>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</si>
  <si>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</si>
  <si>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</si>
  <si>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</si>
  <si>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</si>
  <si>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</si>
  <si>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</si>
  <si>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</si>
  <si>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</si>
  <si>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</si>
  <si>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</si>
  <si>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</si>
  <si>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</si>
  <si>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</si>
  <si>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</si>
  <si>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</si>
  <si>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</si>
  <si>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</si>
  <si>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</si>
  <si>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</si>
  <si>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</si>
  <si>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</si>
  <si>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</si>
  <si>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</si>
  <si>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</si>
  <si>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</si>
  <si>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</si>
  <si>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</si>
  <si>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</si>
  <si>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</si>
  <si>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</si>
  <si>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</si>
  <si>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</si>
  <si>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</si>
  <si>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</si>
  <si>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</si>
  <si>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</si>
  <si>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</si>
  <si>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</si>
  <si>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</si>
  <si>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</si>
  <si>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</si>
  <si>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</si>
  <si>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</si>
  <si>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</si>
  <si>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</si>
  <si>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</si>
  <si>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</si>
  <si>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</si>
  <si>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</si>
  <si>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</si>
  <si>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</si>
  <si>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</si>
  <si>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</si>
  <si>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</si>
  <si>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</si>
  <si>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</si>
  <si>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</si>
  <si>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</si>
  <si>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</si>
  <si>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</si>
  <si>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</si>
  <si>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</si>
  <si>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</si>
  <si>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</si>
  <si>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</si>
  <si>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</si>
  <si>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</si>
  <si>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</si>
  <si>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</si>
  <si>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</si>
  <si>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</si>
  <si>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</si>
  <si>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</si>
  <si>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</si>
  <si>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</si>
  <si>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</si>
  <si>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</si>
  <si>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</si>
  <si>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</si>
  <si>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</si>
  <si>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</si>
  <si>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</si>
  <si>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</si>
  <si>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</si>
  <si>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</si>
  <si>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</si>
  <si>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</si>
  <si>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</si>
  <si>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</si>
  <si>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</si>
  <si>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</si>
  <si>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</si>
  <si>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</si>
  <si>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</si>
  <si>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</si>
  <si>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</si>
  <si>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</si>
  <si>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</si>
  <si>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</si>
  <si>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</si>
  <si>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</si>
  <si>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</si>
  <si>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</si>
  <si>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</si>
  <si>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</si>
  <si>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</si>
  <si>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</si>
  <si>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</si>
  <si>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</si>
  <si>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</si>
  <si>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</si>
  <si>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</si>
  <si>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</si>
  <si>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</si>
  <si>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</si>
  <si>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</si>
  <si>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</si>
  <si>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</si>
  <si>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</si>
  <si>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</si>
  <si>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</si>
  <si>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</si>
  <si>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</si>
  <si>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</si>
  <si>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</si>
  <si>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</si>
  <si>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</si>
  <si>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</si>
  <si>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</si>
  <si>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</si>
  <si>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</si>
  <si>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</si>
  <si>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</si>
  <si>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</si>
  <si>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</si>
  <si>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</si>
  <si>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</si>
  <si>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</si>
  <si>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</si>
  <si>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</si>
  <si>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</si>
  <si>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</si>
  <si>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</si>
  <si>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</si>
  <si>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</si>
  <si>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</si>
  <si>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</si>
  <si>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</si>
  <si>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</si>
  <si>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</si>
  <si>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</si>
  <si>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</si>
  <si>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</si>
  <si>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</si>
  <si>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</si>
  <si>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</si>
  <si>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</si>
  <si>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</si>
  <si>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</si>
  <si>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</si>
  <si>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</si>
  <si>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</si>
  <si>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</si>
  <si>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</si>
  <si>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</si>
  <si>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</si>
  <si>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</si>
  <si>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</si>
  <si>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</si>
  <si>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</si>
  <si>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</si>
  <si>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</si>
  <si>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</si>
  <si>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</si>
  <si>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</si>
  <si>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</si>
  <si>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</si>
  <si>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</si>
  <si>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</si>
  <si>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</si>
  <si>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</si>
  <si>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</si>
  <si>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</si>
  <si>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</si>
  <si>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</si>
  <si>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</si>
  <si>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</si>
  <si>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</si>
  <si>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</si>
  <si>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</si>
  <si>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</si>
  <si>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</si>
  <si>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</si>
  <si>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</si>
  <si>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</si>
  <si>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</si>
  <si>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</si>
  <si>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</si>
  <si>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</si>
  <si>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</si>
  <si>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</si>
  <si>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</si>
  <si>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</si>
  <si>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</si>
  <si>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</si>
  <si>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</si>
  <si>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</si>
  <si>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</si>
  <si>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</si>
  <si>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</si>
  <si>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</si>
  <si>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</si>
  <si>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</si>
  <si>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</si>
  <si>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</si>
  <si>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</si>
  <si>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</si>
  <si>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</si>
  <si>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</si>
  <si>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</si>
  <si>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</si>
  <si>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</si>
  <si>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</si>
  <si>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</si>
  <si>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</si>
  <si>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</si>
  <si>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</si>
  <si>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</si>
  <si>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</si>
  <si>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</si>
  <si>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</si>
  <si>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</si>
  <si>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</si>
  <si>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</si>
  <si>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</si>
  <si>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</si>
  <si>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</si>
  <si>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</si>
  <si>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</si>
  <si>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</si>
  <si>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</si>
  <si>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</si>
  <si>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</si>
  <si>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</si>
  <si>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</si>
  <si>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</si>
  <si>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</si>
  <si>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</si>
  <si>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</si>
  <si>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</si>
  <si>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</si>
  <si>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</si>
  <si>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</si>
  <si>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</si>
  <si>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</si>
  <si>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</si>
  <si>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</si>
  <si>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</si>
  <si>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</si>
  <si>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</si>
  <si>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</si>
  <si>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</si>
  <si>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</si>
  <si>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</si>
  <si>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</si>
  <si>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</si>
  <si>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</si>
  <si>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</si>
  <si>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</si>
  <si>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</si>
  <si>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</si>
  <si>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</si>
  <si>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</si>
  <si>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</si>
  <si>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</si>
  <si>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</si>
  <si>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</si>
  <si>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</si>
  <si>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</si>
  <si>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</si>
  <si>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</si>
  <si>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</si>
  <si>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</si>
  <si>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</si>
  <si>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</si>
  <si>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</si>
  <si>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</si>
  <si>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</si>
  <si>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</si>
  <si>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</si>
  <si>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</si>
  <si>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</si>
  <si>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</si>
  <si>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</si>
  <si>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</si>
  <si>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</si>
  <si>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</si>
  <si>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</si>
  <si>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</si>
  <si>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</si>
  <si>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</si>
  <si>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</si>
  <si>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</si>
  <si>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</si>
  <si>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</si>
  <si>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</si>
  <si>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</si>
  <si>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</si>
  <si>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</si>
  <si>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</si>
  <si>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</si>
  <si>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</si>
  <si>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</si>
  <si>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</si>
  <si>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</si>
  <si>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</si>
  <si>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</si>
  <si>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</si>
  <si>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</si>
  <si>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</si>
  <si>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</si>
  <si>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</si>
  <si>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</si>
  <si>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</si>
  <si>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</si>
  <si>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</si>
  <si>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</si>
  <si>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</si>
  <si>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</si>
  <si>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</si>
  <si>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</si>
  <si>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</si>
  <si>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</si>
  <si>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</si>
  <si>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</si>
  <si>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</si>
  <si>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</si>
  <si>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</si>
  <si>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</si>
  <si>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</si>
  <si>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</si>
  <si>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</si>
  <si>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</si>
  <si>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</si>
  <si>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</si>
  <si>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</si>
  <si>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</si>
  <si>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</si>
  <si>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</si>
  <si>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</si>
  <si>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</si>
  <si>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</si>
  <si>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</si>
  <si>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</si>
  <si>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</si>
  <si>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</si>
  <si>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</si>
  <si>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</si>
  <si>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</si>
  <si>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</si>
  <si>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</si>
  <si>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</si>
  <si>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</si>
  <si>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</si>
  <si>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</si>
  <si>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</si>
  <si>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</si>
  <si>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</si>
  <si>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</si>
  <si>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</si>
  <si>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</si>
  <si>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</si>
  <si>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</si>
  <si>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</si>
  <si>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</si>
  <si>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</si>
  <si>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</si>
  <si>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</si>
  <si>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</si>
  <si>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</si>
  <si>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</si>
  <si>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</si>
  <si>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</si>
  <si>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</si>
  <si>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</si>
  <si>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</si>
  <si>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</si>
  <si>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</si>
  <si>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</si>
  <si>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</si>
  <si>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</si>
  <si>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</si>
  <si>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</si>
  <si>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</si>
  <si>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</si>
  <si>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</si>
  <si>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</si>
  <si>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</si>
  <si>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</si>
  <si>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</si>
  <si>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</si>
  <si>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</si>
  <si>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</si>
  <si>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</si>
  <si>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</si>
  <si>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</si>
  <si>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</si>
  <si>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</si>
  <si>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</si>
  <si>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</si>
  <si>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</si>
  <si>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</si>
  <si>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</si>
  <si>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</si>
  <si>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</si>
  <si>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</si>
  <si>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</si>
  <si>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</si>
  <si>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</si>
  <si>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</si>
  <si>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</si>
  <si>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</si>
  <si>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</si>
  <si>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</si>
  <si>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</si>
  <si>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</si>
  <si>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</si>
  <si>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</si>
  <si>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</si>
  <si>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</si>
  <si>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</si>
  <si>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</si>
  <si>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</si>
  <si>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</si>
  <si>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</si>
  <si>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</si>
  <si>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</si>
  <si>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</si>
  <si>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</si>
  <si>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</si>
  <si>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</si>
  <si>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</si>
  <si>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</si>
  <si>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</si>
  <si>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</si>
  <si>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</si>
  <si>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</si>
  <si>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</si>
  <si>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</si>
  <si>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</si>
  <si>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</si>
  <si>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</si>
  <si>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</si>
  <si>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</si>
  <si>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</si>
  <si>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</si>
  <si>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</si>
  <si>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</si>
  <si>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</si>
  <si>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</si>
  <si>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</si>
  <si>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</si>
  <si>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</si>
  <si>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</si>
  <si>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</si>
  <si>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</si>
  <si>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</si>
  <si>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</si>
  <si>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</si>
  <si>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</si>
  <si>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</si>
  <si>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</si>
  <si>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</si>
  <si>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</si>
  <si>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</si>
  <si>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</si>
  <si>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</si>
  <si>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</si>
  <si>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</si>
  <si>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</si>
  <si>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</si>
  <si>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</si>
  <si>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</si>
  <si>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</si>
  <si>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</si>
  <si>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</si>
  <si>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</si>
  <si>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</si>
  <si>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</si>
  <si>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</si>
  <si>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</si>
  <si>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</si>
  <si>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</si>
  <si>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</si>
  <si>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</si>
  <si>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</si>
  <si>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</si>
  <si>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</si>
  <si>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</si>
  <si>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</si>
  <si>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</si>
  <si>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</si>
  <si>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</si>
  <si>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</si>
  <si>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</si>
  <si>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</si>
  <si>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</si>
  <si>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</si>
  <si>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</si>
  <si>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</si>
  <si>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</si>
  <si>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</si>
  <si>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</si>
  <si>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</si>
  <si>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</si>
  <si>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</si>
  <si>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</si>
  <si>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</si>
  <si>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</si>
  <si>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</si>
  <si>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</si>
  <si>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</si>
  <si>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</si>
  <si>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</si>
  <si>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</si>
  <si>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</si>
  <si>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</si>
  <si>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</si>
  <si>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</si>
  <si>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</si>
  <si>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</si>
  <si>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</si>
  <si>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</si>
  <si>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</si>
  <si>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</si>
  <si>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</si>
  <si>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</si>
  <si>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</si>
  <si>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</si>
  <si>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</si>
  <si>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</si>
  <si>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</si>
  <si>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</si>
  <si>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</si>
  <si>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</si>
  <si>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</si>
  <si>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</si>
  <si>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</si>
  <si>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</si>
  <si>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</si>
  <si>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</si>
  <si>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</si>
  <si>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</si>
  <si>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</si>
  <si>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</si>
  <si>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</si>
  <si>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</si>
  <si>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</si>
  <si>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</si>
  <si>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</si>
  <si>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</si>
  <si>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</si>
  <si>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</si>
  <si>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</si>
  <si>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</si>
  <si>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</si>
  <si>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</si>
  <si>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</si>
  <si>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</si>
  <si>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</si>
  <si>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</si>
  <si>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</si>
  <si>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</si>
  <si>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</si>
  <si>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</si>
  <si>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</si>
  <si>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</si>
  <si>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</si>
  <si>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</si>
  <si>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</si>
  <si>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</si>
  <si>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</si>
  <si>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</si>
  <si>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</si>
  <si>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</si>
  <si>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</si>
  <si>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</si>
  <si>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</si>
  <si>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</si>
  <si>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</si>
  <si>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</si>
  <si>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</si>
  <si>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</si>
  <si>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</si>
  <si>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</si>
  <si>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</si>
  <si>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</si>
  <si>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</si>
  <si>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</si>
  <si>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</si>
  <si>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</si>
  <si>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</si>
  <si>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</si>
  <si>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</si>
  <si>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</si>
  <si>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</si>
  <si>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</si>
  <si>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</si>
  <si>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</si>
  <si>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</si>
  <si>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</si>
  <si>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</si>
  <si>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</si>
  <si>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</si>
  <si>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</si>
  <si>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</si>
  <si>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</si>
  <si>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</si>
  <si>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</si>
  <si>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</si>
  <si>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</si>
  <si>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</si>
  <si>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</si>
  <si>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</si>
  <si>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</si>
  <si>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</si>
  <si>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</si>
  <si>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</si>
  <si>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</si>
  <si>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</si>
  <si>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</si>
  <si>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</si>
  <si>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</si>
  <si>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</si>
  <si>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</si>
  <si>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</si>
  <si>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</si>
  <si>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</si>
  <si>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</si>
  <si>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</si>
  <si>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</si>
  <si>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</si>
  <si>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</si>
  <si>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</si>
  <si>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</si>
  <si>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</si>
  <si>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</si>
  <si>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</si>
  <si>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</si>
  <si>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</si>
  <si>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</si>
  <si>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</si>
  <si>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</si>
  <si>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</si>
  <si>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</si>
  <si>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</si>
  <si>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</si>
  <si>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</si>
  <si>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</si>
  <si>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</si>
  <si>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</si>
  <si>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</si>
  <si>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</si>
  <si>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</si>
  <si>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</si>
  <si>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</si>
  <si>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</si>
  <si>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</si>
  <si>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</si>
  <si>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</si>
  <si>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</si>
  <si>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</si>
  <si>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</si>
  <si>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</si>
  <si>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</si>
  <si>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</si>
  <si>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</si>
  <si>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</si>
  <si>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</si>
  <si>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</si>
  <si>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</si>
  <si>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</si>
  <si>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</si>
  <si>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</si>
  <si>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</si>
  <si>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</si>
  <si>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</si>
  <si>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</si>
  <si>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</si>
  <si>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</si>
  <si>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</si>
  <si>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</si>
  <si>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</si>
  <si>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</si>
  <si>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</si>
  <si>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</si>
  <si>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</si>
  <si>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</si>
  <si>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</si>
  <si>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</si>
  <si>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</si>
  <si>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</si>
  <si>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</si>
  <si>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</si>
  <si>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</si>
  <si>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</si>
  <si>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</si>
  <si>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</si>
  <si>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</si>
  <si>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</si>
  <si>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</si>
  <si>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</si>
  <si>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</si>
  <si>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</si>
  <si>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</si>
  <si>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</si>
  <si>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</si>
  <si>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</si>
  <si>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</si>
  <si>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</si>
  <si>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</si>
  <si>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</si>
  <si>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</si>
  <si>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</si>
  <si>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</si>
  <si>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</si>
  <si>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</si>
  <si>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</si>
  <si>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</si>
  <si>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</si>
  <si>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</si>
  <si>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</si>
  <si>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</si>
  <si>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</si>
  <si>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</si>
  <si>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</si>
  <si>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</si>
  <si>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</si>
  <si>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</si>
  <si>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</si>
  <si>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</si>
  <si>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</si>
  <si>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</si>
  <si>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</si>
  <si>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</si>
  <si>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</si>
  <si>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</si>
  <si>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</si>
  <si>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</si>
  <si>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</si>
  <si>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</si>
  <si>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</si>
  <si>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</si>
  <si>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</si>
  <si>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</si>
  <si>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</si>
  <si>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</si>
  <si>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</si>
  <si>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</si>
  <si>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</si>
  <si>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</si>
  <si>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</si>
  <si>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</si>
  <si>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</si>
  <si>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</si>
  <si>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</si>
  <si>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</si>
  <si>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</si>
  <si>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</si>
  <si>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</si>
  <si>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</si>
  <si>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</si>
  <si>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</si>
  <si>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</si>
  <si>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</si>
  <si>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</si>
  <si>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</si>
  <si>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</si>
  <si>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</si>
  <si>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</si>
  <si>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</si>
  <si>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</si>
  <si>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</si>
  <si>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</si>
  <si>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</si>
  <si>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</si>
  <si>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</si>
  <si>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</si>
  <si>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</si>
  <si>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</si>
  <si>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</si>
  <si>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</si>
  <si>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</si>
  <si>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</si>
  <si>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</si>
  <si>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</si>
  <si>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</si>
  <si>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</si>
  <si>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</si>
  <si>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</si>
  <si>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</si>
  <si>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</si>
  <si>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</si>
  <si>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</si>
  <si>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</si>
  <si>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</si>
  <si>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</si>
  <si>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</si>
  <si>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</si>
  <si>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</si>
  <si>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</si>
  <si>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</si>
  <si>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</si>
  <si>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</si>
  <si>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</si>
  <si>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</si>
  <si>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</si>
  <si>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</si>
  <si>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</si>
  <si>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</si>
  <si>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</si>
  <si>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</si>
  <si>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</si>
  <si>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</si>
  <si>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</si>
  <si>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</si>
  <si>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</si>
  <si>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</si>
  <si>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</si>
  <si>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</si>
  <si>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</si>
  <si>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</si>
  <si>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</si>
  <si>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</si>
  <si>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</si>
  <si>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</si>
  <si>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</si>
  <si>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</si>
  <si>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</si>
  <si>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</si>
  <si>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</si>
  <si>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</si>
  <si>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</si>
  <si>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</si>
  <si>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</si>
  <si>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</si>
  <si>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</si>
  <si>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</si>
  <si>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</si>
  <si>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</si>
  <si>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</si>
  <si>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</si>
  <si>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</si>
  <si>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</si>
  <si>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</si>
  <si>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</si>
  <si>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</si>
  <si>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</si>
  <si>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</si>
  <si>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</si>
  <si>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</si>
  <si>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</si>
  <si>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</si>
  <si>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</si>
  <si>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</si>
  <si>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</si>
  <si>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</si>
  <si>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</si>
  <si>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</si>
  <si>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</si>
  <si>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</si>
  <si>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</si>
  <si>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</si>
  <si>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</si>
  <si>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</si>
  <si>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</si>
  <si>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</si>
  <si>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</si>
  <si>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</si>
  <si>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</si>
  <si>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</si>
  <si>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</si>
  <si>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</si>
  <si>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</si>
  <si>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</si>
  <si>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</si>
  <si>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</si>
  <si>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</si>
  <si>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</si>
  <si>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</si>
  <si>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</si>
  <si>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</si>
  <si>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</si>
  <si>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</si>
  <si>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</si>
  <si>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</si>
  <si>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</si>
  <si>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</si>
  <si>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</si>
  <si>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</si>
  <si>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</si>
  <si>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</si>
  <si>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</si>
  <si>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</si>
  <si>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</si>
  <si>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</si>
  <si>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</si>
  <si>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</si>
  <si>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</si>
  <si>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</si>
  <si>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</si>
  <si>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</si>
  <si>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</si>
  <si>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</si>
  <si>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</si>
  <si>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</si>
  <si>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</si>
  <si>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</si>
  <si>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</si>
  <si>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</si>
  <si>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</si>
  <si>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</si>
  <si>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</si>
  <si>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</si>
  <si>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</si>
  <si>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</si>
  <si>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</si>
  <si>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</si>
  <si>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</si>
  <si>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</si>
  <si>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</si>
  <si>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</si>
  <si>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</si>
  <si>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</si>
  <si>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</si>
  <si>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</si>
  <si>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</si>
  <si>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</si>
  <si>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</si>
  <si>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</si>
  <si>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</si>
  <si>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</si>
  <si>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</si>
  <si>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</si>
  <si>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</si>
  <si>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</si>
  <si>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</si>
  <si>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</si>
  <si>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</si>
  <si>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</si>
  <si>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</si>
  <si>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</si>
  <si>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</si>
  <si>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</si>
  <si>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</si>
  <si>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</si>
  <si>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</si>
  <si>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</si>
  <si>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</si>
  <si>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</si>
  <si>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</si>
  <si>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</si>
  <si>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</si>
  <si>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</si>
  <si>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</si>
  <si>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</si>
  <si>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</si>
  <si>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</si>
  <si>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</si>
  <si>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</si>
  <si>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</si>
  <si>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</si>
  <si>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</si>
  <si>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</si>
  <si>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</si>
  <si>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</si>
  <si>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</si>
  <si>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</si>
  <si>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</si>
  <si>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</si>
  <si>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</si>
  <si>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</si>
  <si>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</si>
  <si>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</si>
  <si>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</si>
  <si>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</si>
  <si>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</si>
  <si>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</si>
  <si>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</si>
  <si>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</si>
  <si>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</si>
  <si>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</si>
  <si>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</si>
  <si>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</si>
  <si>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</si>
  <si>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</si>
  <si>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</si>
  <si>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</si>
  <si>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</si>
  <si>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</si>
  <si>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</si>
  <si>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</si>
  <si>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</si>
  <si>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</si>
  <si>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</si>
  <si>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</si>
  <si>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</si>
  <si>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</si>
  <si>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</si>
  <si>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</si>
  <si>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</si>
  <si>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</si>
  <si>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</si>
  <si>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</si>
  <si>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</si>
  <si>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</si>
  <si>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</si>
  <si>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</si>
  <si>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</si>
  <si>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</si>
  <si>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</si>
  <si>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</si>
  <si>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</si>
  <si>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</si>
  <si>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</si>
  <si>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</si>
  <si>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</si>
  <si>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</si>
  <si>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</si>
  <si>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</si>
  <si>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</si>
  <si>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</si>
  <si>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</si>
  <si>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</si>
  <si>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</si>
  <si>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</si>
  <si>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</si>
  <si>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</si>
  <si>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</si>
  <si>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</si>
  <si>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</si>
  <si>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</si>
  <si>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</si>
  <si>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</si>
  <si>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</si>
  <si>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</si>
  <si>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</si>
  <si>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</si>
  <si>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</si>
  <si>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</si>
  <si>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</si>
  <si>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</si>
  <si>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</si>
  <si>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</si>
  <si>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</si>
  <si>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</si>
  <si>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</si>
  <si>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</si>
  <si>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</si>
  <si>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</si>
  <si>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</si>
  <si>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</si>
  <si>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</si>
  <si>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</si>
  <si>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</si>
  <si>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</si>
  <si>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</si>
  <si>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</si>
  <si>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</si>
  <si>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</si>
  <si>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</si>
  <si>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</si>
  <si>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</si>
  <si>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</si>
  <si>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</si>
  <si>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</si>
  <si>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</si>
  <si>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</si>
  <si>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</si>
  <si>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</si>
  <si>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</si>
  <si>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</si>
  <si>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</si>
  <si>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</si>
  <si>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</si>
  <si>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</si>
  <si>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</si>
  <si>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</si>
  <si>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</si>
  <si>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</si>
  <si>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</si>
  <si>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</si>
  <si>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</si>
  <si>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</si>
  <si>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</si>
  <si>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</si>
  <si>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</si>
  <si>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</si>
  <si>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</si>
  <si>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</si>
  <si>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</si>
  <si>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</si>
  <si>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</si>
  <si>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</si>
  <si>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</si>
  <si>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</si>
  <si>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</si>
  <si>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</si>
  <si>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</si>
  <si>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</si>
  <si>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</si>
  <si>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</si>
  <si>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</si>
  <si>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</si>
  <si>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</si>
  <si>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</si>
  <si>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</si>
  <si>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</si>
  <si>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</si>
  <si>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</si>
  <si>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</si>
  <si>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</si>
  <si>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</si>
  <si>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</si>
  <si>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</si>
  <si>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</si>
  <si>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</si>
  <si>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</si>
  <si>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</si>
  <si>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</si>
  <si>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</si>
  <si>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</si>
  <si>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</si>
  <si>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</si>
  <si>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</si>
  <si>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</si>
  <si>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</si>
  <si>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</si>
  <si>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</si>
  <si>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</si>
  <si>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</si>
  <si>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</si>
  <si>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</si>
  <si>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</si>
  <si>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</si>
  <si>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</si>
  <si>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</si>
  <si>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</si>
  <si>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</si>
  <si>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</si>
  <si>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</si>
  <si>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</si>
  <si>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</si>
  <si>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</si>
  <si>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</si>
  <si>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</si>
  <si>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</si>
  <si>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</si>
  <si>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</si>
  <si>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</si>
  <si>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</si>
  <si>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</si>
  <si>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</si>
  <si>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</si>
  <si>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</si>
  <si>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</si>
  <si>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</si>
  <si>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</si>
  <si>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</si>
  <si>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</si>
  <si>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</si>
  <si>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</si>
  <si>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</si>
  <si>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</si>
  <si>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</si>
  <si>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</si>
  <si>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</si>
  <si>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</si>
  <si>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</si>
  <si>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</si>
  <si>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</si>
  <si>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</si>
  <si>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</si>
  <si>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</si>
  <si>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</si>
  <si>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</si>
  <si>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</si>
  <si>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</si>
  <si>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</si>
  <si>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</si>
  <si>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</si>
  <si>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</si>
  <si>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</si>
  <si>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</si>
  <si>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</si>
  <si>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</si>
  <si>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</si>
  <si>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</si>
  <si>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</si>
  <si>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</si>
  <si>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</si>
  <si>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</si>
  <si>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</si>
  <si>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</si>
  <si>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</si>
  <si>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</si>
  <si>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</si>
  <si>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</si>
  <si>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</si>
  <si>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</si>
  <si>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</si>
  <si>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</si>
  <si>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</si>
  <si>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</si>
  <si>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</si>
  <si>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</si>
  <si>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</si>
  <si>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</si>
  <si>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</si>
  <si>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</si>
  <si>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</si>
  <si>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</si>
  <si>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</si>
  <si>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</si>
  <si>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</si>
  <si>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</si>
  <si>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</si>
  <si>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</si>
  <si>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</si>
  <si>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</si>
  <si>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</si>
  <si>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</si>
  <si>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</si>
  <si>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</si>
  <si>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</si>
  <si>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</si>
  <si>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</si>
  <si>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</si>
  <si>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</si>
  <si>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</si>
  <si>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</si>
  <si>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</si>
  <si>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</si>
  <si>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</si>
  <si>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</si>
  <si>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</si>
  <si>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</si>
  <si>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</si>
  <si>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</si>
  <si>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</si>
  <si>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</si>
  <si>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</si>
  <si>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</si>
  <si>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</si>
  <si>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</si>
  <si>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</si>
  <si>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</si>
  <si>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</si>
  <si>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</si>
  <si>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</si>
  <si>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</si>
  <si>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</si>
  <si>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</si>
  <si>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</si>
  <si>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</si>
  <si>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</si>
  <si>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</si>
  <si>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</si>
  <si>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</si>
  <si>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</si>
  <si>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</si>
  <si>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</si>
  <si>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</si>
  <si>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</si>
  <si>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</si>
  <si>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</si>
  <si>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</si>
  <si>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</si>
  <si>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</si>
  <si>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</si>
  <si>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</si>
  <si>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</si>
  <si>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</si>
  <si>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</si>
  <si>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</si>
  <si>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</si>
  <si>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</si>
  <si>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</si>
  <si>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</si>
  <si>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</si>
  <si>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</si>
  <si>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</si>
  <si>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</si>
  <si>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</si>
  <si>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</si>
  <si>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</si>
  <si>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</si>
  <si>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</si>
  <si>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</si>
  <si>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</si>
  <si>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</si>
  <si>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</si>
  <si>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</si>
  <si>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</si>
  <si>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</si>
  <si>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</si>
  <si>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</si>
  <si>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</si>
  <si>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</si>
  <si>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</si>
  <si>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</si>
  <si>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</si>
  <si>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</si>
  <si>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</si>
  <si>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</si>
  <si>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</si>
  <si>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</si>
  <si>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</si>
  <si>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</si>
  <si>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</si>
  <si>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</si>
  <si>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</si>
  <si>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</si>
  <si>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</si>
  <si>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</si>
  <si>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</si>
  <si>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</si>
  <si>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</si>
  <si>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</si>
  <si>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</si>
  <si>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</si>
  <si>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</si>
  <si>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</si>
  <si>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</si>
  <si>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</si>
  <si>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</si>
  <si>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</si>
  <si>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</si>
  <si>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</si>
  <si>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</si>
  <si>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</si>
  <si>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</si>
  <si>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</si>
  <si>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</si>
  <si>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</si>
  <si>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</si>
  <si>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</si>
  <si>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</si>
  <si>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</si>
  <si>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</si>
  <si>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</si>
  <si>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</si>
  <si>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</si>
  <si>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</si>
  <si>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</si>
  <si>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</si>
  <si>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</si>
  <si>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</si>
  <si>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</si>
  <si>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</si>
  <si>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</si>
  <si>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</si>
  <si>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</si>
  <si>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</si>
  <si>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</si>
  <si>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</si>
  <si>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</si>
  <si>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</si>
  <si>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</si>
  <si>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</si>
  <si>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</si>
  <si>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</si>
  <si>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</si>
  <si>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</si>
  <si>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</si>
  <si>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</si>
  <si>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</si>
  <si>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</si>
  <si>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</si>
  <si>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</si>
  <si>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</si>
  <si>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</si>
  <si>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</si>
  <si>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</si>
  <si>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</si>
  <si>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</si>
  <si>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</si>
  <si>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</si>
  <si>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</si>
  <si>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</si>
  <si>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</si>
  <si>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</si>
  <si>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</si>
  <si>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</si>
  <si>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</si>
  <si>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</si>
  <si>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</si>
  <si>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</si>
  <si>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</si>
  <si>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</si>
  <si>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</si>
  <si>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</si>
  <si>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</si>
  <si>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</si>
  <si>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</si>
  <si>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</si>
  <si>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</si>
  <si>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</si>
  <si>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</si>
  <si>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</si>
  <si>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</si>
  <si>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</si>
  <si>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</si>
  <si>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</si>
  <si>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</si>
  <si>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</si>
  <si>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</si>
  <si>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</si>
  <si>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</si>
  <si>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</si>
  <si>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</si>
  <si>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</si>
  <si>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</si>
  <si>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</si>
  <si>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</si>
  <si>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</si>
  <si>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</si>
  <si>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</si>
  <si>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</si>
  <si>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</si>
  <si>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</si>
  <si>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</si>
  <si>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</si>
  <si>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</si>
  <si>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</si>
  <si>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</si>
  <si>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</si>
  <si>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</si>
  <si>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</si>
  <si>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</si>
  <si>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</si>
  <si>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</si>
  <si>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</si>
  <si>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</si>
  <si>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</si>
  <si>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</si>
  <si>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</si>
  <si>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</si>
  <si>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</si>
  <si>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</si>
  <si>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</si>
  <si>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</si>
  <si>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</si>
  <si>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</si>
  <si>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</si>
  <si>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</si>
  <si>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</si>
  <si>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</si>
  <si>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</si>
  <si>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</si>
  <si>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</si>
  <si>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</si>
  <si>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</si>
  <si>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</si>
  <si>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</si>
  <si>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</si>
  <si>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</si>
  <si>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</si>
  <si>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</si>
  <si>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</si>
  <si>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</si>
  <si>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</si>
  <si>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</si>
  <si>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</si>
  <si>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</si>
  <si>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</si>
  <si>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</si>
  <si>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</si>
  <si>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</si>
  <si>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</si>
  <si>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</si>
  <si>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</si>
  <si>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</si>
  <si>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</si>
  <si>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</si>
  <si>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</si>
  <si>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</si>
  <si>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</si>
  <si>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</si>
  <si>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</si>
  <si>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</si>
  <si>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</si>
  <si>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</si>
  <si>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</si>
  <si>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</si>
  <si>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</si>
  <si>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</si>
  <si>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</si>
  <si>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</si>
  <si>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</si>
  <si>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</si>
  <si>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</si>
  <si>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</si>
  <si>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</si>
  <si>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</si>
  <si>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</si>
  <si>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</si>
  <si>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</si>
  <si>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</si>
  <si>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</si>
  <si>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</si>
  <si>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</si>
  <si>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</si>
  <si>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</si>
  <si>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</si>
  <si>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</si>
  <si>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</si>
  <si>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</si>
  <si>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</si>
  <si>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</si>
  <si>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</si>
  <si>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</si>
  <si>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</si>
  <si>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</si>
  <si>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</si>
  <si>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</si>
  <si>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</si>
  <si>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</si>
  <si>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</si>
  <si>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</si>
  <si>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</si>
  <si>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</si>
  <si>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</si>
  <si>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</si>
  <si>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</si>
  <si>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</si>
  <si>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</si>
  <si>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</si>
  <si>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</si>
  <si>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</si>
  <si>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</si>
  <si>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</si>
  <si>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</si>
  <si>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</si>
  <si>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</si>
  <si>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</si>
  <si>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</si>
  <si>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</si>
  <si>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</si>
  <si>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</si>
  <si>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</si>
  <si>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</si>
  <si>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</si>
  <si>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</si>
  <si>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</si>
  <si>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</si>
  <si>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</si>
  <si>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</si>
  <si>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</si>
  <si>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</si>
  <si>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</si>
  <si>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</si>
  <si>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</si>
  <si>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</si>
  <si>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</si>
  <si>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</si>
  <si>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</si>
  <si>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</si>
  <si>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</si>
  <si>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</si>
  <si>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</si>
  <si>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</si>
  <si>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</si>
  <si>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</si>
  <si>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</si>
  <si>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</si>
  <si>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</si>
  <si>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</si>
  <si>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</si>
  <si>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</si>
  <si>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</si>
  <si>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</si>
  <si>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</si>
  <si>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</si>
  <si>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</si>
  <si>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</si>
  <si>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</si>
  <si>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</si>
  <si>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</si>
  <si>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</si>
  <si>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</si>
  <si>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</si>
  <si>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</si>
  <si>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</si>
  <si>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</si>
  <si>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</si>
  <si>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</si>
  <si>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</si>
  <si>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</si>
  <si>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</si>
  <si>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</si>
  <si>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</si>
  <si>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</si>
  <si>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</si>
  <si>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</si>
  <si>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</si>
  <si>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</si>
  <si>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</si>
  <si>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</si>
  <si>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</si>
  <si>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</si>
  <si>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</si>
  <si>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</si>
  <si>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</si>
  <si>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</si>
  <si>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</si>
  <si>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</si>
  <si>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</si>
  <si>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</si>
  <si>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</si>
  <si>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</si>
  <si>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</si>
  <si>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</si>
  <si>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</si>
  <si>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</si>
  <si>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</si>
  <si>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</si>
  <si>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</si>
  <si>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</si>
  <si>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</si>
  <si>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</si>
  <si>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</si>
  <si>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</si>
  <si>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</si>
  <si>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</si>
  <si>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</si>
  <si>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</si>
  <si>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</si>
  <si>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</si>
  <si>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</si>
  <si>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</si>
  <si>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</si>
  <si>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</si>
  <si>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</si>
  <si>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</si>
  <si>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</si>
  <si>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</si>
  <si>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</si>
  <si>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</si>
  <si>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</si>
  <si>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</si>
  <si>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</si>
  <si>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</si>
  <si>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</si>
  <si>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</si>
  <si>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</si>
  <si>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</si>
  <si>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</si>
  <si>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</si>
  <si>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</si>
  <si>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</si>
  <si>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</si>
  <si>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</si>
  <si>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</si>
  <si>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</si>
  <si>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</si>
  <si>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</si>
  <si>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</si>
  <si>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</si>
  <si>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</si>
  <si>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</si>
  <si>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</si>
  <si>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</si>
  <si>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</si>
  <si>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</si>
  <si>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</si>
  <si>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</si>
  <si>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</si>
  <si>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</si>
  <si>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</si>
  <si>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</si>
  <si>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</si>
  <si>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</si>
  <si>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</si>
  <si>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</si>
  <si>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</si>
  <si>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</si>
  <si>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</si>
  <si>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</si>
  <si>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</si>
  <si>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</si>
  <si>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</si>
  <si>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</si>
  <si>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</si>
  <si>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</si>
  <si>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</si>
  <si>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</si>
  <si>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</si>
  <si>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</si>
  <si>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</si>
  <si>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</si>
  <si>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</si>
  <si>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</si>
  <si>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</si>
  <si>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</si>
  <si>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</si>
  <si>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</si>
  <si>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</si>
  <si>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</si>
  <si>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</si>
  <si>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</si>
  <si>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</si>
  <si>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</si>
  <si>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</si>
  <si>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</si>
  <si>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</si>
  <si>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</si>
  <si>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</si>
  <si>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</si>
  <si>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</si>
  <si>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</si>
  <si>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</si>
  <si>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</si>
  <si>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</si>
  <si>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</si>
  <si>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</si>
  <si>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</si>
  <si>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</si>
  <si>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</si>
  <si>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</si>
  <si>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</si>
  <si>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</si>
  <si>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</si>
  <si>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</si>
  <si>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</si>
  <si>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</si>
  <si>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</si>
  <si>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</si>
  <si>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</si>
  <si>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</si>
  <si>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</si>
  <si>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</si>
  <si>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</si>
  <si>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</si>
  <si>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</si>
  <si>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</si>
  <si>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</si>
  <si>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</si>
  <si>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</si>
  <si>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</si>
  <si>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</si>
  <si>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</si>
  <si>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</si>
  <si>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</si>
  <si>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</si>
  <si>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</si>
  <si>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</si>
  <si>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</si>
  <si>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</si>
  <si>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</si>
  <si>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</si>
  <si>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</si>
  <si>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</si>
  <si>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</si>
  <si>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</si>
  <si>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</si>
  <si>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</si>
  <si>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</si>
  <si>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</si>
  <si>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</si>
  <si>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</si>
  <si>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</si>
  <si>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</si>
  <si>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</si>
  <si>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</si>
  <si>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</si>
  <si>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</si>
  <si>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</si>
  <si>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</si>
  <si>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</si>
  <si>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</si>
  <si>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</si>
  <si>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</si>
  <si>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</si>
  <si>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</si>
  <si>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</si>
  <si>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</si>
  <si>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</si>
  <si>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</si>
  <si>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</si>
  <si>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</si>
  <si>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</si>
  <si>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</si>
  <si>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</si>
  <si>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</si>
  <si>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</si>
  <si>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</si>
  <si>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</si>
  <si>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</si>
  <si>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</si>
  <si>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</si>
  <si>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</si>
  <si>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</si>
  <si>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</si>
  <si>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</si>
  <si>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</si>
  <si>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</si>
  <si>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</si>
  <si>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</si>
  <si>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</si>
  <si>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</si>
  <si>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</si>
  <si>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</si>
  <si>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</si>
  <si>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</si>
  <si>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</si>
  <si>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</si>
  <si>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</si>
  <si>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</si>
  <si>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</si>
  <si>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</si>
  <si>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</si>
  <si>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</si>
  <si>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</si>
  <si>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</si>
  <si>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</si>
  <si>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</si>
  <si>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</si>
  <si>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</si>
  <si>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</si>
  <si>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</si>
  <si>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</si>
  <si>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</si>
  <si>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</si>
  <si>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</si>
  <si>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</si>
  <si>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</si>
  <si>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</si>
  <si>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</si>
  <si>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</si>
  <si>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</si>
  <si>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</si>
  <si>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</si>
  <si>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</si>
  <si>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</si>
  <si>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</si>
  <si>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</si>
  <si>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</si>
  <si>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</si>
  <si>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</si>
  <si>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</si>
  <si>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</si>
  <si>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</si>
  <si>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</si>
  <si>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</si>
  <si>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</si>
  <si>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</si>
  <si>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</si>
  <si>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</si>
  <si>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</si>
  <si>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</si>
  <si>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</si>
  <si>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</si>
  <si>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</si>
  <si>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</si>
  <si>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</si>
  <si>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</si>
  <si>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</si>
  <si>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</si>
  <si>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</si>
  <si>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</si>
  <si>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</si>
  <si>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</si>
  <si>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</si>
  <si>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</si>
  <si>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</si>
  <si>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</si>
  <si>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</si>
  <si>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</si>
  <si>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</si>
  <si>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</si>
  <si>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</si>
  <si>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</si>
  <si>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</si>
  <si>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</si>
  <si>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</si>
  <si>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</si>
  <si>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</si>
  <si>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</si>
  <si>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</si>
  <si>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</si>
  <si>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</si>
  <si>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</si>
  <si>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</si>
  <si>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</si>
  <si>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</si>
  <si>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</si>
  <si>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</si>
  <si>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</si>
  <si>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</si>
  <si>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</si>
  <si>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</si>
  <si>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</si>
  <si>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</si>
  <si>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</si>
  <si>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</si>
  <si>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</si>
  <si>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</si>
  <si>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</si>
  <si>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</si>
  <si>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</si>
  <si>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</si>
  <si>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</si>
  <si>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</si>
  <si>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</si>
  <si>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</si>
  <si>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</si>
  <si>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</si>
  <si>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</si>
  <si>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</si>
  <si>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</si>
  <si>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</si>
  <si>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</si>
  <si>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</si>
  <si>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</si>
  <si>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</si>
  <si>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</si>
  <si>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</si>
  <si>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</si>
  <si>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</si>
  <si>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</si>
  <si>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</si>
  <si>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</si>
  <si>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</si>
  <si>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</si>
  <si>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</si>
  <si>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</si>
  <si>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</si>
  <si>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</si>
  <si>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</si>
  <si>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</si>
  <si>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</si>
  <si>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</si>
  <si>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</si>
  <si>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</si>
  <si>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</si>
  <si>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</si>
  <si>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</si>
  <si>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</si>
  <si>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</si>
  <si>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</si>
  <si>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</si>
  <si>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</si>
  <si>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</si>
  <si>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</si>
  <si>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</si>
  <si>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</si>
  <si>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</si>
  <si>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</si>
  <si>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</si>
  <si>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</si>
  <si>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</si>
  <si>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</si>
  <si>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</si>
  <si>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</si>
  <si>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</si>
  <si>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</si>
  <si>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</si>
  <si>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</si>
  <si>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</si>
  <si>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</si>
  <si>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</si>
  <si>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</si>
  <si>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</si>
  <si>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</si>
  <si>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</si>
  <si>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</si>
  <si>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</si>
  <si>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</si>
  <si>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</si>
  <si>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</si>
  <si>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</si>
  <si>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</si>
  <si>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</si>
  <si>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</si>
  <si>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</si>
  <si>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</si>
  <si>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</si>
  <si>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</si>
  <si>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</si>
  <si>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</si>
  <si>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</si>
  <si>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</si>
  <si>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</si>
  <si>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</si>
  <si>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</si>
  <si>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</si>
  <si>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</si>
  <si>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</si>
  <si>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</si>
  <si>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</si>
  <si>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</si>
  <si>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</si>
  <si>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</si>
  <si>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</si>
  <si>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</si>
  <si>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</si>
  <si>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</si>
  <si>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</si>
  <si>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</si>
  <si>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</si>
  <si>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</si>
  <si>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</si>
  <si>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</si>
  <si>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</si>
  <si>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</si>
  <si>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</si>
  <si>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</si>
  <si>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</si>
  <si>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</si>
  <si>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</si>
  <si>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</si>
  <si>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</si>
  <si>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</si>
  <si>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</si>
  <si>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</si>
  <si>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</si>
  <si>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</si>
  <si>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</si>
  <si>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</si>
  <si>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</si>
  <si>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</si>
  <si>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</si>
  <si>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</si>
  <si>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</si>
  <si>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</si>
  <si>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</si>
  <si>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</si>
  <si>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</si>
  <si>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</si>
  <si>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</si>
  <si>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</si>
  <si>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</si>
  <si>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</si>
  <si>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</si>
  <si>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</si>
  <si>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</si>
  <si>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</si>
  <si>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</si>
  <si>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</si>
  <si>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</si>
  <si>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</si>
  <si>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</si>
  <si>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</si>
  <si>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</si>
  <si>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</si>
  <si>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</si>
  <si>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</si>
  <si>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</si>
  <si>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</si>
  <si>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</si>
  <si>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</si>
  <si>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</si>
  <si>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</si>
  <si>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</si>
  <si>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</si>
  <si>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</si>
  <si>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</si>
  <si>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</si>
  <si>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</si>
  <si>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</si>
  <si>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</si>
  <si>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</si>
  <si>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</si>
  <si>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</si>
  <si>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</si>
  <si>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</si>
  <si>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</si>
  <si>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</si>
  <si>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</si>
  <si>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</si>
  <si>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</si>
  <si>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</si>
  <si>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</si>
  <si>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</si>
  <si>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</si>
  <si>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</si>
  <si>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</si>
  <si>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</si>
  <si>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</si>
  <si>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</si>
  <si>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</si>
  <si>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</si>
  <si>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</si>
  <si>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</si>
  <si>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</si>
  <si>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</si>
  <si>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</si>
  <si>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</si>
  <si>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</si>
  <si>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</si>
  <si>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</si>
  <si>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</si>
  <si>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</si>
  <si>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</si>
  <si>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</si>
  <si>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</si>
  <si>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</si>
  <si>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</si>
  <si>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</si>
  <si>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</si>
  <si>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</si>
  <si>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</si>
  <si>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</si>
  <si>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</si>
  <si>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</si>
  <si>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</si>
  <si>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</si>
  <si>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</si>
  <si>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</si>
  <si>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</si>
  <si>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</si>
  <si>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</si>
  <si>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</si>
  <si>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</si>
  <si>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</si>
  <si>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</si>
  <si>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</si>
  <si>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</si>
  <si>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</si>
  <si>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</si>
  <si>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</si>
  <si>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</si>
  <si>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</si>
  <si>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</si>
  <si>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</si>
  <si>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</si>
  <si>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</si>
  <si>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</si>
  <si>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</si>
  <si>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</si>
  <si>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</si>
  <si>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</si>
  <si>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</si>
  <si>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</si>
  <si>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</si>
  <si>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</si>
  <si>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</si>
  <si>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</si>
  <si>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</si>
  <si>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</si>
  <si>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</si>
  <si>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</si>
  <si>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</si>
  <si>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</si>
  <si>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</si>
  <si>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</si>
  <si>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</si>
  <si>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</si>
  <si>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</si>
  <si>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</si>
  <si>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</si>
  <si>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</si>
  <si>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</si>
  <si>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</si>
  <si>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</si>
  <si>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</si>
  <si>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</si>
  <si>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</si>
  <si>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</si>
  <si>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</si>
  <si>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</si>
  <si>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</si>
  <si>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</si>
  <si>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</si>
  <si>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</si>
  <si>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</si>
  <si>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</si>
  <si>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</si>
  <si>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</si>
  <si>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</si>
  <si>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</si>
  <si>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</si>
  <si>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</si>
  <si>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</si>
  <si>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</si>
  <si>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</si>
  <si>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</si>
  <si>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</si>
  <si>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</si>
  <si>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</si>
  <si>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</si>
  <si>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</si>
  <si>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</si>
  <si>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</si>
  <si>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</si>
  <si>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</si>
  <si>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</si>
  <si>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</si>
  <si>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</si>
  <si>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</si>
  <si>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</si>
  <si>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</si>
  <si>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</si>
  <si>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</si>
  <si>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</si>
  <si>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</si>
  <si>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</si>
  <si>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</si>
  <si>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</si>
  <si>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</si>
  <si>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</si>
  <si>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</si>
  <si>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</si>
  <si>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</si>
  <si>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</si>
  <si>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</si>
  <si>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</si>
  <si>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</si>
  <si>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</si>
  <si>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</si>
  <si>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</si>
  <si>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</si>
  <si>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</si>
  <si>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</si>
  <si>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</si>
  <si>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</si>
  <si>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</si>
  <si>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</si>
  <si>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</si>
  <si>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</si>
  <si>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</si>
  <si>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</si>
  <si>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</si>
  <si>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</si>
  <si>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</si>
  <si>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</si>
  <si>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</si>
  <si>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</si>
  <si>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</si>
  <si>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</si>
  <si>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</si>
  <si>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</si>
  <si>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</si>
  <si>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</si>
  <si>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</si>
  <si>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</si>
  <si>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</si>
  <si>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</si>
  <si>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</si>
  <si>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</si>
  <si>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</si>
  <si>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</si>
  <si>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</si>
  <si>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</si>
  <si>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</si>
  <si>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</si>
  <si>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</si>
  <si>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</si>
  <si>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</si>
  <si>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</si>
  <si>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</si>
  <si>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</si>
  <si>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</si>
  <si>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</si>
  <si>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</si>
  <si>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</si>
  <si>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</si>
  <si>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</si>
  <si>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</si>
  <si>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</si>
  <si>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</si>
  <si>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</si>
  <si>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</si>
  <si>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</si>
  <si>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</si>
  <si>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</si>
  <si>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</si>
  <si>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</si>
  <si>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</si>
  <si>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</si>
  <si>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</si>
  <si>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</si>
  <si>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</si>
  <si>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</si>
  <si>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</si>
  <si>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</si>
  <si>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</si>
  <si>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</si>
  <si>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</si>
  <si>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</si>
  <si>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</si>
  <si>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</si>
  <si>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</si>
  <si>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</si>
  <si>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</si>
  <si>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</si>
  <si>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</si>
  <si>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</si>
  <si>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</si>
  <si>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</si>
  <si>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</si>
  <si>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</si>
  <si>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</si>
  <si>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</si>
  <si>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</si>
  <si>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</si>
  <si>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</si>
  <si>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</si>
  <si>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</si>
  <si>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</si>
  <si>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</si>
  <si>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</si>
  <si>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</si>
  <si>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</si>
  <si>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</si>
  <si>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</si>
  <si>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</si>
  <si>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</si>
  <si>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</si>
  <si>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</si>
  <si>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</si>
  <si>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</si>
  <si>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</si>
  <si>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</si>
  <si>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</si>
  <si>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</si>
  <si>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</si>
  <si>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</si>
  <si>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</si>
  <si>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</si>
  <si>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</si>
  <si>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</si>
  <si>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</si>
  <si>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</si>
  <si>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</si>
  <si>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</si>
  <si>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</si>
  <si>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</si>
  <si>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</si>
  <si>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</si>
  <si>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</si>
  <si>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</si>
  <si>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</si>
  <si>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</si>
  <si>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</si>
  <si>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</si>
  <si>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</si>
  <si>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</si>
  <si>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</si>
  <si>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</si>
  <si>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</si>
  <si>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</si>
  <si>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</si>
  <si>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</si>
  <si>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</si>
  <si>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</si>
  <si>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</si>
  <si>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</si>
  <si>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</si>
  <si>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</si>
  <si>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</si>
  <si>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</si>
  <si>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</si>
  <si>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</si>
  <si>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</si>
  <si>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</si>
  <si>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</si>
  <si>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</si>
  <si>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</si>
  <si>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</si>
  <si>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</si>
  <si>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</si>
  <si>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</si>
  <si>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</si>
  <si>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</si>
  <si>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</si>
  <si>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</si>
  <si>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</si>
  <si>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</si>
  <si>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</si>
  <si>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</si>
  <si>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</si>
  <si>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</si>
  <si>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</si>
  <si>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</si>
  <si>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</si>
  <si>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</si>
  <si>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</si>
  <si>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</si>
  <si>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</si>
  <si>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</si>
  <si>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</si>
  <si>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</si>
  <si>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</si>
  <si>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</si>
  <si>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</si>
  <si>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</si>
  <si>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</si>
  <si>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</si>
  <si>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</si>
  <si>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</si>
  <si>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</si>
  <si>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</si>
  <si>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</si>
  <si>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</si>
  <si>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</si>
  <si>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</si>
  <si>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</si>
  <si>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</si>
  <si>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</si>
  <si>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</si>
  <si>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</si>
  <si>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</si>
  <si>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</si>
  <si>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</si>
  <si>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</si>
  <si>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</si>
  <si>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</si>
  <si>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</si>
  <si>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</si>
  <si>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</si>
  <si>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</si>
  <si>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</si>
  <si>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</si>
  <si>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</si>
  <si>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</si>
  <si>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</si>
  <si>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</si>
  <si>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</si>
  <si>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</si>
  <si>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</si>
  <si>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</si>
  <si>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</si>
  <si>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</si>
  <si>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</si>
  <si>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</si>
  <si>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</si>
  <si>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</si>
  <si>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</si>
  <si>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</si>
  <si>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</si>
  <si>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</si>
  <si>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</si>
  <si>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</si>
  <si>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</si>
  <si>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</si>
  <si>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</si>
  <si>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</si>
  <si>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</si>
  <si>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</si>
  <si>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</si>
  <si>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</si>
  <si>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</si>
  <si>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</si>
  <si>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</si>
  <si>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</si>
  <si>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</si>
  <si>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</si>
  <si>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</si>
  <si>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</si>
  <si>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</si>
  <si>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</si>
  <si>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</si>
  <si>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</si>
  <si>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</si>
  <si>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</si>
  <si>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</si>
  <si>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</si>
  <si>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</si>
  <si>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</si>
  <si>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</si>
  <si>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</si>
  <si>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</si>
  <si>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</si>
  <si>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</si>
  <si>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</si>
  <si>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</si>
  <si>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</si>
  <si>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</si>
  <si>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</si>
  <si>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</si>
  <si>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</si>
  <si>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</si>
  <si>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</si>
  <si>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</si>
  <si>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</si>
  <si>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</si>
  <si>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</si>
  <si>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</si>
  <si>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</si>
  <si>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</si>
  <si>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</si>
  <si>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</si>
  <si>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</si>
  <si>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</si>
  <si>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</si>
  <si>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</si>
  <si>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</si>
  <si>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</si>
  <si>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</si>
  <si>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</si>
  <si>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</si>
  <si>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</si>
  <si>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</si>
  <si>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</si>
  <si>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</si>
  <si>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</si>
  <si>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</si>
  <si>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</si>
  <si>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</si>
  <si>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</si>
  <si>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</si>
  <si>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</si>
  <si>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</si>
  <si>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</si>
  <si>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</si>
  <si>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</si>
  <si>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</si>
  <si>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</si>
  <si>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</si>
  <si>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</si>
  <si>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</si>
  <si>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</si>
  <si>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</si>
  <si>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</si>
  <si>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</si>
  <si>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</si>
  <si>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</si>
  <si>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</si>
  <si>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</si>
  <si>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</si>
  <si>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</si>
  <si>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</si>
  <si>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</si>
  <si>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</si>
  <si>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</si>
  <si>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</si>
  <si>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</si>
  <si>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</si>
  <si>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</si>
  <si>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</si>
  <si>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</si>
  <si>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</si>
  <si>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</si>
  <si>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</si>
  <si>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</si>
  <si>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</si>
  <si>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</si>
  <si>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</si>
  <si>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</si>
  <si>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</si>
  <si>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</si>
  <si>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</si>
  <si>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</si>
  <si>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</si>
  <si>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</si>
  <si>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</si>
  <si>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</si>
  <si>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</si>
  <si>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</si>
  <si>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</si>
  <si>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</si>
  <si>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</si>
  <si>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</si>
  <si>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</si>
  <si>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</si>
  <si>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</si>
  <si>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</si>
  <si>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</si>
  <si>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</si>
  <si>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</si>
  <si>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</si>
  <si>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</si>
  <si>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</si>
  <si>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</si>
  <si>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</si>
  <si>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</si>
  <si>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</si>
  <si>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</si>
  <si>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</si>
  <si>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</si>
  <si>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</si>
  <si>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</si>
  <si>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</si>
  <si>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</si>
  <si>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</si>
  <si>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</si>
  <si>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</si>
  <si>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</si>
  <si>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</si>
  <si>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</si>
  <si>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</si>
  <si>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</si>
  <si>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</si>
  <si>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</si>
  <si>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</si>
  <si>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</si>
  <si>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</si>
  <si>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</si>
  <si>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</si>
  <si>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</si>
  <si>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</si>
  <si>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</si>
  <si>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</si>
  <si>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</si>
  <si>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</si>
  <si>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</si>
  <si>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</si>
  <si>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</si>
  <si>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</si>
  <si>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</si>
  <si>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</si>
  <si>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</si>
  <si>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</si>
  <si>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</si>
  <si>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</si>
  <si>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</si>
  <si>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</si>
  <si>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</si>
  <si>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</si>
  <si>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</si>
  <si>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</si>
  <si>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</si>
  <si>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</si>
  <si>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</si>
  <si>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</si>
  <si>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</si>
  <si>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</si>
  <si>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</si>
  <si>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</si>
  <si>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</si>
  <si>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</si>
  <si>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</si>
  <si>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</si>
  <si>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</si>
  <si>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</si>
  <si>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</si>
  <si>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</si>
  <si>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</si>
  <si>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</si>
  <si>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</si>
  <si>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</si>
  <si>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</si>
  <si>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</si>
  <si>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</si>
  <si>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</si>
  <si>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</si>
  <si>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</si>
  <si>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</si>
  <si>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</si>
  <si>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</si>
  <si>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</si>
  <si>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</si>
  <si>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</si>
  <si>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</si>
  <si>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</si>
  <si>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</si>
  <si>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</si>
  <si>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</si>
  <si>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</si>
  <si>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</si>
  <si>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</si>
  <si>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</si>
  <si>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</si>
  <si>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</si>
  <si>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</si>
  <si>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</si>
  <si>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</si>
  <si>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</si>
  <si>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</si>
  <si>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</si>
  <si>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</si>
  <si>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</si>
  <si>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</si>
  <si>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</si>
  <si>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</si>
  <si>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</si>
  <si>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</si>
  <si>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</si>
  <si>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</si>
  <si>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</si>
  <si>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</si>
  <si>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</si>
  <si>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</si>
  <si>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</si>
  <si>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</si>
  <si>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</si>
  <si>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</si>
  <si>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</si>
  <si>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</si>
  <si>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</si>
  <si>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</si>
  <si>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</si>
  <si>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</si>
  <si>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</si>
  <si>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</si>
  <si>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</si>
  <si>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</si>
  <si>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</si>
  <si>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</si>
  <si>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</si>
  <si>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</si>
  <si>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</si>
  <si>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</si>
  <si>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</si>
  <si>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</si>
  <si>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</si>
  <si>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</si>
  <si>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</si>
  <si>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</si>
  <si>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</si>
  <si>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</si>
  <si>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</si>
  <si>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</si>
  <si>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</si>
  <si>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</si>
  <si>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</si>
  <si>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</si>
  <si>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</si>
  <si>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</si>
  <si>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</si>
  <si>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</si>
  <si>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</si>
  <si>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</si>
  <si>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</si>
  <si>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</si>
  <si>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</si>
  <si>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</si>
  <si>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</si>
  <si>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</si>
  <si>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</si>
  <si>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</si>
  <si>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</si>
  <si>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</si>
  <si>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</si>
  <si>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</si>
  <si>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</si>
  <si>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</si>
  <si>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</si>
  <si>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</si>
  <si>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</si>
  <si>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</si>
  <si>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</si>
  <si>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</si>
  <si>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</si>
  <si>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</si>
  <si>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</si>
  <si>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</si>
  <si>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</si>
  <si>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</si>
  <si>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</si>
  <si>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</si>
  <si>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</si>
  <si>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</si>
  <si>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</si>
  <si>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</si>
  <si>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</si>
  <si>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</si>
  <si>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</si>
  <si>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</si>
  <si>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</si>
  <si>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</si>
  <si>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</si>
  <si>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</si>
  <si>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</si>
  <si>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</si>
  <si>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</si>
  <si>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</si>
  <si>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</si>
  <si>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</si>
  <si>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</si>
  <si>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</si>
  <si>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</si>
  <si>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</si>
  <si>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</si>
  <si>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</si>
  <si>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</si>
  <si>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</si>
  <si>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</si>
  <si>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</si>
  <si>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</si>
  <si>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</si>
  <si>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</si>
  <si>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</si>
  <si>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</si>
  <si>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</si>
  <si>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</si>
  <si>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</si>
  <si>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</si>
  <si>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</si>
  <si>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</si>
  <si>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</si>
  <si>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</si>
  <si>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</si>
  <si>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</si>
  <si>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</si>
  <si>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</si>
  <si>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</si>
  <si>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</si>
  <si>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</si>
  <si>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</si>
  <si>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</si>
  <si>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</si>
  <si>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</si>
  <si>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</si>
  <si>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</si>
  <si>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</si>
  <si>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</si>
  <si>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</si>
  <si>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</si>
  <si>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</si>
  <si>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</si>
  <si>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</si>
  <si>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</si>
  <si>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</si>
  <si>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</si>
  <si>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</si>
  <si>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</si>
  <si>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</si>
  <si>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</si>
  <si>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</si>
  <si>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</si>
  <si>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</si>
  <si>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</si>
  <si>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</si>
  <si>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</si>
  <si>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</si>
  <si>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</si>
  <si>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</si>
  <si>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</si>
  <si>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</si>
  <si>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</si>
  <si>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</si>
  <si>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</si>
  <si>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</si>
  <si>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</si>
  <si>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</si>
  <si>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</si>
  <si>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</si>
  <si>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</si>
  <si>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</si>
  <si>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</si>
  <si>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</si>
  <si>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</si>
  <si>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</si>
  <si>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</si>
  <si>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</si>
  <si>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</si>
  <si>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</si>
  <si>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</si>
  <si>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</si>
  <si>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</si>
  <si>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</si>
  <si>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</si>
  <si>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</si>
  <si>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</si>
  <si>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</si>
  <si>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</si>
  <si>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</si>
  <si>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</si>
  <si>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</si>
  <si>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</si>
  <si>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</si>
  <si>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</si>
  <si>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</si>
  <si>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</si>
  <si>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</si>
  <si>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</si>
  <si>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</si>
  <si>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</si>
  <si>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</si>
  <si>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</si>
  <si>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</si>
  <si>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</si>
  <si>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</si>
  <si>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</si>
  <si>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</si>
  <si>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</si>
  <si>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</si>
  <si>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</si>
  <si>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</si>
  <si>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</si>
  <si>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</si>
  <si>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</si>
  <si>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</si>
  <si>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</si>
  <si>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</si>
  <si>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</si>
  <si>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</si>
  <si>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</si>
  <si>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</si>
  <si>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</si>
  <si>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</si>
  <si>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</si>
  <si>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</si>
  <si>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</si>
  <si>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</si>
  <si>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</si>
  <si>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</si>
  <si>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</si>
  <si>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</si>
  <si>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</si>
  <si>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</si>
  <si>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</si>
  <si>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</si>
  <si>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</si>
  <si>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</si>
  <si>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</si>
  <si>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</si>
  <si>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</si>
  <si>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</si>
  <si>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</si>
  <si>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</si>
  <si>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</si>
  <si>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</si>
  <si>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</si>
  <si>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</si>
  <si>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</si>
  <si>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</si>
  <si>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</si>
  <si>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</si>
  <si>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</si>
  <si>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</si>
  <si>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</si>
  <si>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</si>
  <si>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</si>
  <si>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</si>
  <si>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</si>
  <si>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</si>
  <si>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</si>
  <si>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</si>
  <si>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</si>
  <si>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</si>
  <si>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</si>
  <si>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</si>
  <si>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</si>
  <si>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</si>
  <si>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</si>
  <si>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</si>
  <si>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</si>
  <si>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</si>
  <si>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</si>
  <si>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</si>
  <si>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</si>
  <si>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</si>
  <si>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</si>
  <si>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</si>
  <si>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</si>
  <si>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</si>
  <si>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</si>
  <si>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</si>
  <si>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</si>
  <si>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</si>
  <si>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</si>
  <si>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</si>
  <si>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</si>
  <si>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</si>
  <si>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</si>
  <si>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</si>
  <si>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</si>
  <si>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</si>
  <si>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</si>
  <si>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</si>
  <si>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</si>
  <si>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</si>
  <si>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</si>
  <si>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</si>
  <si>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</si>
  <si>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</si>
  <si>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</si>
  <si>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</si>
  <si>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</si>
  <si>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</si>
  <si>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</si>
  <si>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</si>
  <si>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</si>
  <si>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</si>
  <si>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</si>
  <si>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</si>
  <si>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</si>
  <si>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</si>
  <si>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</si>
  <si>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</si>
  <si>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</si>
  <si>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</si>
  <si>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</si>
  <si>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</si>
  <si>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</si>
  <si>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</si>
  <si>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</si>
  <si>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</si>
  <si>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</si>
  <si>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</si>
  <si>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</si>
  <si>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</si>
  <si>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</si>
  <si>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</si>
  <si>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</si>
  <si>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</si>
  <si>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</si>
  <si>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</si>
  <si>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</si>
  <si>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</si>
  <si>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</si>
  <si>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</si>
  <si>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</si>
  <si>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</si>
  <si>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</si>
  <si>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</si>
  <si>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</si>
  <si>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</si>
  <si>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</si>
  <si>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</si>
  <si>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</si>
  <si>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</si>
  <si>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</si>
  <si>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</si>
  <si>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</si>
  <si>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</si>
  <si>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</si>
  <si>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</si>
  <si>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</si>
  <si>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</si>
  <si>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</si>
  <si>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</si>
  <si>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</si>
  <si>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</si>
  <si>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</si>
  <si>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</si>
  <si>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</si>
  <si>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</si>
  <si>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</si>
  <si>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</si>
  <si>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</si>
  <si>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</si>
  <si>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</si>
  <si>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</si>
  <si>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</si>
  <si>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</si>
  <si>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</si>
  <si>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</si>
  <si>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</si>
  <si>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</si>
  <si>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</si>
  <si>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</si>
  <si>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</si>
  <si>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</si>
  <si>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</si>
  <si>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</si>
  <si>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</si>
  <si>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</si>
  <si>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</si>
  <si>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</si>
  <si>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</si>
  <si>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</si>
  <si>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</si>
  <si>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</si>
  <si>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</si>
  <si>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</si>
  <si>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</si>
  <si>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</si>
  <si>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</si>
  <si>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</si>
  <si>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</si>
  <si>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</si>
  <si>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</si>
  <si>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</si>
  <si>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</si>
  <si>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</si>
  <si>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</si>
  <si>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</si>
  <si>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</si>
  <si>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</si>
  <si>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</si>
  <si>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</si>
  <si>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</si>
  <si>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</si>
  <si>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</si>
  <si>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</si>
  <si>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</si>
  <si>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</si>
  <si>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</si>
  <si>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</si>
  <si>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</si>
  <si>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</si>
  <si>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</si>
  <si>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</si>
  <si>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</si>
  <si>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</si>
  <si>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</si>
  <si>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</si>
  <si>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</si>
  <si>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</si>
  <si>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</si>
  <si>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</si>
  <si>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</si>
  <si>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</si>
  <si>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</si>
  <si>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</si>
  <si>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</si>
  <si>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</si>
  <si>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</si>
  <si>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</si>
  <si>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</si>
  <si>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</si>
  <si>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</si>
  <si>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</si>
  <si>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</si>
  <si>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</si>
  <si>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</si>
  <si>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</si>
  <si>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</si>
  <si>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</si>
  <si>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</si>
  <si>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</si>
  <si>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</si>
  <si>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</si>
  <si>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</si>
  <si>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</si>
  <si>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</si>
  <si>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</si>
  <si>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</si>
  <si>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</si>
  <si>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</si>
  <si>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</si>
  <si>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</si>
  <si>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</si>
  <si>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</si>
  <si>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</si>
  <si>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</si>
  <si>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</si>
  <si>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</si>
  <si>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</si>
  <si>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</si>
  <si>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</si>
  <si>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</si>
  <si>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</si>
  <si>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</si>
  <si>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</si>
  <si>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</si>
  <si>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</si>
  <si>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</si>
  <si>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</si>
  <si>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</si>
  <si>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</si>
  <si>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</si>
  <si>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</si>
  <si>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</si>
  <si>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</si>
  <si>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</si>
  <si>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</si>
  <si>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</si>
  <si>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</si>
  <si>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</si>
  <si>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</si>
  <si>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</si>
  <si>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</si>
  <si>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</si>
  <si>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</si>
  <si>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</si>
  <si>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</si>
  <si>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</si>
  <si>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</si>
  <si>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</si>
  <si>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</si>
  <si>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</si>
  <si>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</si>
  <si>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</si>
  <si>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</si>
  <si>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</si>
  <si>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</si>
  <si>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</si>
  <si>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</si>
  <si>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</si>
  <si>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</si>
  <si>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</si>
  <si>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</si>
  <si>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</si>
  <si>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</si>
  <si>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</si>
  <si>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</si>
  <si>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</si>
  <si>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</si>
  <si>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</si>
  <si>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</si>
  <si>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</si>
  <si>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</si>
  <si>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</si>
  <si>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</si>
  <si>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</si>
  <si>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</si>
  <si>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</si>
  <si>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</si>
  <si>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</si>
  <si>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</si>
  <si>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</si>
  <si>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</si>
  <si>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</si>
  <si>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</si>
  <si>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</si>
  <si>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</si>
  <si>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</si>
  <si>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</si>
  <si>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</si>
  <si>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</si>
  <si>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</si>
  <si>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</si>
  <si>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</si>
  <si>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</si>
  <si>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</si>
  <si>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</si>
  <si>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</si>
  <si>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</si>
  <si>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</si>
  <si>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</si>
  <si>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</si>
  <si>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</si>
  <si>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</si>
  <si>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</si>
  <si>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</si>
  <si>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</si>
  <si>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</si>
  <si>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</si>
  <si>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</si>
  <si>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</si>
  <si>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</si>
  <si>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</si>
  <si>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</si>
  <si>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</si>
  <si>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</si>
  <si>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</si>
  <si>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</si>
  <si>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</si>
  <si>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</si>
  <si>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</si>
  <si>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</si>
  <si>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</si>
  <si>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</si>
  <si>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</si>
  <si>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</si>
  <si>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</si>
  <si>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</si>
  <si>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</si>
  <si>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</si>
  <si>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</si>
  <si>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</si>
  <si>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</si>
  <si>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</si>
  <si>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</si>
  <si>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</si>
  <si>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</si>
  <si>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</si>
  <si>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</si>
  <si>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</si>
  <si>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</si>
  <si>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</si>
  <si>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</si>
  <si>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</si>
  <si>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</si>
  <si>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</si>
  <si>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</si>
  <si>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</si>
  <si>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</si>
  <si>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</si>
  <si>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</si>
  <si>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</si>
  <si>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</si>
  <si>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</si>
  <si>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</si>
  <si>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</si>
  <si>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</si>
  <si>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</si>
  <si>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</si>
  <si>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</si>
  <si>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</si>
  <si>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</si>
  <si>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</si>
  <si>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</si>
  <si>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</si>
  <si>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</si>
  <si>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</si>
  <si>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</si>
  <si>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</si>
  <si>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</si>
  <si>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</si>
  <si>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</si>
  <si>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</si>
  <si>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</si>
  <si>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</si>
  <si>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</si>
  <si>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</si>
  <si>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</si>
  <si>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</si>
  <si>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</si>
  <si>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</si>
  <si>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</si>
  <si>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</si>
  <si>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</si>
  <si>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</si>
  <si>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</si>
  <si>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</si>
  <si>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</si>
  <si>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</si>
  <si>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</si>
  <si>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</si>
  <si>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</si>
  <si>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</si>
  <si>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</si>
  <si>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</si>
  <si>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</si>
  <si>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</si>
  <si>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</si>
  <si>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</si>
  <si>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</si>
  <si>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</si>
  <si>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</si>
  <si>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</si>
  <si>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</si>
  <si>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</si>
  <si>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</si>
  <si>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</si>
  <si>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</si>
  <si>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</si>
  <si>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</si>
  <si>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</si>
  <si>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</si>
  <si>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</si>
  <si>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</si>
  <si>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</si>
  <si>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</si>
  <si>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</si>
  <si>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</si>
  <si>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</si>
  <si>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</si>
  <si>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</si>
  <si>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</si>
  <si>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</si>
  <si>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</si>
  <si>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</si>
  <si>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</si>
  <si>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</si>
  <si>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</si>
  <si>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</si>
  <si>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</si>
  <si>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</si>
  <si>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</si>
  <si>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</si>
  <si>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</si>
  <si>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</si>
  <si>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</si>
  <si>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</si>
  <si>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</si>
  <si>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</si>
  <si>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</si>
  <si>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</si>
  <si>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</si>
  <si>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</si>
  <si>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</si>
  <si>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</si>
  <si>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</si>
  <si>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</si>
  <si>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</si>
  <si>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</si>
  <si>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</si>
  <si>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</si>
  <si>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</si>
  <si>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</si>
  <si>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</si>
  <si>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</si>
  <si>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</si>
  <si>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</si>
  <si>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</si>
  <si>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</si>
  <si>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</si>
  <si>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</si>
  <si>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</si>
  <si>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</si>
  <si>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</si>
  <si>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</si>
  <si>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</si>
  <si>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</si>
  <si>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</si>
  <si>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</si>
  <si>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</si>
  <si>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</si>
  <si>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</si>
  <si>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</si>
  <si>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</si>
  <si>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</si>
  <si>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</si>
  <si>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</si>
  <si>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</si>
  <si>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</si>
  <si>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</si>
  <si>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</si>
  <si>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</si>
  <si>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</si>
  <si>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</si>
  <si>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</si>
  <si>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</si>
  <si>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</si>
  <si>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</si>
  <si>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</si>
  <si>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</si>
  <si>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</si>
  <si>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</si>
  <si>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</si>
  <si>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</si>
  <si>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</si>
  <si>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</si>
  <si>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</si>
  <si>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</si>
  <si>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</si>
  <si>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</si>
  <si>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</si>
  <si>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</si>
  <si>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</si>
  <si>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</si>
  <si>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</si>
  <si>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</si>
  <si>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</si>
  <si>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</si>
  <si>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</si>
  <si>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</si>
  <si>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</si>
  <si>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</si>
  <si>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</si>
  <si>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</si>
  <si>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</si>
  <si>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</si>
  <si>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</si>
  <si>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</si>
  <si>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</si>
  <si>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</si>
  <si>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</si>
  <si>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</si>
  <si>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</si>
  <si>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</si>
  <si>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</si>
  <si>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</si>
  <si>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</si>
  <si>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</si>
  <si>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</si>
  <si>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</si>
  <si>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</si>
  <si>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</si>
  <si>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</si>
  <si>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</si>
  <si>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</si>
  <si>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</si>
  <si>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</si>
  <si>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</si>
  <si>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</si>
  <si>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</si>
  <si>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</si>
  <si>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</si>
  <si>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</si>
  <si>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</si>
  <si>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</si>
  <si>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</si>
  <si>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</si>
  <si>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</si>
  <si>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</si>
  <si>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</si>
  <si>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</si>
  <si>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</si>
  <si>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</si>
  <si>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</si>
  <si>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</si>
  <si>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</si>
  <si>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</si>
  <si>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</si>
  <si>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</si>
  <si>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</si>
  <si>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</si>
  <si>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</si>
  <si>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</si>
  <si>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</si>
  <si>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</si>
  <si>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</si>
  <si>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</si>
  <si>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</si>
  <si>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</si>
  <si>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</si>
  <si>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</si>
  <si>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</si>
  <si>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</si>
  <si>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</si>
  <si>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</si>
  <si>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</si>
  <si>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</si>
  <si>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</si>
  <si>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</si>
  <si>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</si>
  <si>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</si>
  <si>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</si>
  <si>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</si>
  <si>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</si>
  <si>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</si>
  <si>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</si>
  <si>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</si>
  <si>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</si>
  <si>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</si>
  <si>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</si>
  <si>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</si>
  <si>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</si>
  <si>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</si>
  <si>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</si>
  <si>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</si>
  <si>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</si>
  <si>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</si>
  <si>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</si>
  <si>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</si>
  <si>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</si>
  <si>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</si>
  <si>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</si>
  <si>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</si>
  <si>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</si>
  <si>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</si>
  <si>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</si>
  <si>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</si>
  <si>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</si>
  <si>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</si>
  <si>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</si>
  <si>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</si>
  <si>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</si>
  <si>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</si>
  <si>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</si>
  <si>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</si>
  <si>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</si>
  <si>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</si>
  <si>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</si>
  <si>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</si>
  <si>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</si>
  <si>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</si>
  <si>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</si>
  <si>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</si>
  <si>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</si>
  <si>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</si>
  <si>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</si>
  <si>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</si>
  <si>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</si>
  <si>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</si>
  <si>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</si>
  <si>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</si>
  <si>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</si>
  <si>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</si>
  <si>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</si>
  <si>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</si>
  <si>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</si>
  <si>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</si>
  <si>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</si>
  <si>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</si>
  <si>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</si>
  <si>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</si>
  <si>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</si>
  <si>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</si>
  <si>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</si>
  <si>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</si>
  <si>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</si>
  <si>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</si>
  <si>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</si>
  <si>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</si>
  <si>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</si>
  <si>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</si>
  <si>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</si>
  <si>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</si>
  <si>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</si>
  <si>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</si>
  <si>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</si>
  <si>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</si>
  <si>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</si>
  <si>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</si>
  <si>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</si>
  <si>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</si>
  <si>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</si>
  <si>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</si>
  <si>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</si>
  <si>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</si>
  <si>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</si>
  <si>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</si>
  <si>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</si>
  <si>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</si>
  <si>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</si>
  <si>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</si>
  <si>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</si>
  <si>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</si>
  <si>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</si>
  <si>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</si>
  <si>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</si>
  <si>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</si>
  <si>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</si>
  <si>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</si>
  <si>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</si>
  <si>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</si>
  <si>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</si>
  <si>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</si>
  <si>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</si>
  <si>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</si>
  <si>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</si>
  <si>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</si>
  <si>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</si>
  <si>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</si>
  <si>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</si>
  <si>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</si>
  <si>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</si>
  <si>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</si>
  <si>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</si>
  <si>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</si>
  <si>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</si>
  <si>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</si>
  <si>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</si>
  <si>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</si>
  <si>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</si>
  <si>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</si>
  <si>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</si>
  <si>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</si>
  <si>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</si>
  <si>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</si>
  <si>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</si>
  <si>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</si>
  <si>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</si>
  <si>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</si>
  <si>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</si>
  <si>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</si>
  <si>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</si>
  <si>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</si>
  <si>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</si>
  <si>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</si>
  <si>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</si>
  <si>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</si>
  <si>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</si>
  <si>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</si>
  <si>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</si>
  <si>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</si>
  <si>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</si>
  <si>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</si>
  <si>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</si>
  <si>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</si>
  <si>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</si>
  <si>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</si>
  <si>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</si>
  <si>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</si>
  <si>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</si>
  <si>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</si>
  <si>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</si>
  <si>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</si>
  <si>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</si>
  <si>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</si>
  <si>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</si>
  <si>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</si>
  <si>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</si>
  <si>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</si>
  <si>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</si>
  <si>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</si>
  <si>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</si>
  <si>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</si>
  <si>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</si>
  <si>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</si>
  <si>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</si>
  <si>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</si>
  <si>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</si>
  <si>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</si>
  <si>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</si>
  <si>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</si>
  <si>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</si>
  <si>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</si>
  <si>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</si>
  <si>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</si>
  <si>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</si>
  <si>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</si>
  <si>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</si>
  <si>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</si>
  <si>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</si>
  <si>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</si>
  <si>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</si>
  <si>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</si>
  <si>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</si>
  <si>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</si>
  <si>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</si>
  <si>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</si>
  <si>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</si>
  <si>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</si>
  <si>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</si>
  <si>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</si>
  <si>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</si>
  <si>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</si>
  <si>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</si>
  <si>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</si>
  <si>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</si>
  <si>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</si>
  <si>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</si>
  <si>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</si>
  <si>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</si>
  <si>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</si>
  <si>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</si>
  <si>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</si>
  <si>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</si>
  <si>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</si>
  <si>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</si>
  <si>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</si>
  <si>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</si>
  <si>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</si>
  <si>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</si>
  <si>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</si>
  <si>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</si>
  <si>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</si>
  <si>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</si>
  <si>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</si>
  <si>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</si>
  <si>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</si>
  <si>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</si>
  <si>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</si>
  <si>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</si>
  <si>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</si>
  <si>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</si>
  <si>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</si>
  <si>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</si>
  <si>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</si>
  <si>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</si>
  <si>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</si>
  <si>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</si>
  <si>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</si>
  <si>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</si>
  <si>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</si>
  <si>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</si>
  <si>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</si>
  <si>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</si>
  <si>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</si>
  <si>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</si>
  <si>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</si>
  <si>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</si>
  <si>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</si>
  <si>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</si>
  <si>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</si>
  <si>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</si>
  <si>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</si>
  <si>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</si>
  <si>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</si>
  <si>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</si>
  <si>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</si>
  <si>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</si>
  <si>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</si>
  <si>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</si>
  <si>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</si>
  <si>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</si>
  <si>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</si>
  <si>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</si>
  <si>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</si>
  <si>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</si>
  <si>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</si>
  <si>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</si>
  <si>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</si>
  <si>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</si>
  <si>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</si>
  <si>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</si>
  <si>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</si>
  <si>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</si>
  <si>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</si>
  <si>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</si>
  <si>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</si>
  <si>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</si>
  <si>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</si>
  <si>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</si>
  <si>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</si>
  <si>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</si>
  <si>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</si>
  <si>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</si>
  <si>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</si>
  <si>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</si>
  <si>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</si>
  <si>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</si>
  <si>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</si>
  <si>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</si>
  <si>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</si>
  <si>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</si>
  <si>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</si>
  <si>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</si>
  <si>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</si>
  <si>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</si>
  <si>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</si>
  <si>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</si>
  <si>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</si>
  <si>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</si>
  <si>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</si>
  <si>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</si>
  <si>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</si>
  <si>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</si>
  <si>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</si>
  <si>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</si>
  <si>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</si>
  <si>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</si>
  <si>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</si>
  <si>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</si>
  <si>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</si>
  <si>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</si>
  <si>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</si>
  <si>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</si>
  <si>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</si>
  <si>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</si>
  <si>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</si>
  <si>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</si>
  <si>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</si>
  <si>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</si>
  <si>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</si>
  <si>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</si>
  <si>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</si>
  <si>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</si>
  <si>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</si>
  <si>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</si>
  <si>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</si>
  <si>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</si>
  <si>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</si>
  <si>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</si>
  <si>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</si>
  <si>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</si>
  <si>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</si>
  <si>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</si>
  <si>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</si>
  <si>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</si>
  <si>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</si>
  <si>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</si>
  <si>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</si>
  <si>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</si>
  <si>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</si>
  <si>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</si>
  <si>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</si>
  <si>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</si>
  <si>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</si>
  <si>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</si>
  <si>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</si>
  <si>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</si>
  <si>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</si>
  <si>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</si>
  <si>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</si>
  <si>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</si>
  <si>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</si>
  <si>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</si>
  <si>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</si>
  <si>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</si>
  <si>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</si>
  <si>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</si>
  <si>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</si>
  <si>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</si>
  <si>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</si>
  <si>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</si>
  <si>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</si>
  <si>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</si>
  <si>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</si>
  <si>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</si>
  <si>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</si>
  <si>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</si>
  <si>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</si>
  <si>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</si>
  <si>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</si>
  <si>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</si>
  <si>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</si>
  <si>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</si>
  <si>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</si>
  <si>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</si>
  <si>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</si>
  <si>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</si>
  <si>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</si>
  <si>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</si>
  <si>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</si>
  <si>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</si>
  <si>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</si>
  <si>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</si>
  <si>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</si>
  <si>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</si>
  <si>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</si>
  <si>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</si>
  <si>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</si>
  <si>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</si>
  <si>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</si>
  <si>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</si>
  <si>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</si>
  <si>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</si>
  <si>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</si>
  <si>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</si>
  <si>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</si>
  <si>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</si>
  <si>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</si>
  <si>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</si>
  <si>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</si>
  <si>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</si>
  <si>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</si>
  <si>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</si>
  <si>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</si>
  <si>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</si>
  <si>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</si>
  <si>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</si>
  <si>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</si>
  <si>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</si>
  <si>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</si>
  <si>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</si>
  <si>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</si>
  <si>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</si>
  <si>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</si>
  <si>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</si>
  <si>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</si>
  <si>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</si>
  <si>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</si>
  <si>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</si>
  <si>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</si>
  <si>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</si>
  <si>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</si>
  <si>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</si>
  <si>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</si>
  <si>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</si>
  <si>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</si>
  <si>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</si>
  <si>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</si>
  <si>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</si>
  <si>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</si>
  <si>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</si>
  <si>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</si>
  <si>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</si>
  <si>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</si>
  <si>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</si>
  <si>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</si>
  <si>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</si>
  <si>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</si>
  <si>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</si>
  <si>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</si>
  <si>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</si>
  <si>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</si>
  <si>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</si>
  <si>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</si>
  <si>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</si>
  <si>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</si>
  <si>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</si>
  <si>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</si>
  <si>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</si>
  <si>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</si>
  <si>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</si>
  <si>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</si>
  <si>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</si>
  <si>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</si>
  <si>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</si>
  <si>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</si>
  <si>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</si>
  <si>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</si>
  <si>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</si>
  <si>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</si>
  <si>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</si>
  <si>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</si>
  <si>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</si>
  <si>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</si>
  <si>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</si>
  <si>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</si>
  <si>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</si>
  <si>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</si>
  <si>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</si>
  <si>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</si>
  <si>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</si>
  <si>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</si>
  <si>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</si>
  <si>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</si>
  <si>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</si>
  <si>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</si>
  <si>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</si>
  <si>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</si>
  <si>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</si>
  <si>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</si>
  <si>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</si>
  <si>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</si>
  <si>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</si>
  <si>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</si>
  <si>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</si>
  <si>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</si>
  <si>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</si>
  <si>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</si>
  <si>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</si>
  <si>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</si>
  <si>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</si>
  <si>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</si>
  <si>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</si>
  <si>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</si>
  <si>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</si>
  <si>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</si>
  <si>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</si>
  <si>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</si>
  <si>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</si>
  <si>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</si>
  <si>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</si>
  <si>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</si>
  <si>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</si>
  <si>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</si>
  <si>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</si>
  <si>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</si>
  <si>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</si>
  <si>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</si>
  <si>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</si>
  <si>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</si>
  <si>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</si>
  <si>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</si>
  <si>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</si>
  <si>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</si>
  <si>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</si>
  <si>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</si>
  <si>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</si>
  <si>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</si>
  <si>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</si>
  <si>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</si>
  <si>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</si>
  <si>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</si>
  <si>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</si>
  <si>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</si>
  <si>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</si>
  <si>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</si>
  <si>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</si>
  <si>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</si>
  <si>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</si>
  <si>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</si>
  <si>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</si>
  <si>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</si>
  <si>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</si>
  <si>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</si>
  <si>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</si>
  <si>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</si>
  <si>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</si>
  <si>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</si>
  <si>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</si>
  <si>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</si>
  <si>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</si>
  <si>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</si>
  <si>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</si>
  <si>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</si>
  <si>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</si>
  <si>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</si>
  <si>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</si>
  <si>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</si>
  <si>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</si>
  <si>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</si>
  <si>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</si>
  <si>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</si>
  <si>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</si>
  <si>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</si>
  <si>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</si>
  <si>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</si>
  <si>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</si>
  <si>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</si>
  <si>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</si>
  <si>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</si>
  <si>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</si>
  <si>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</si>
  <si>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</si>
  <si>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</si>
  <si>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</si>
  <si>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</si>
  <si>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</si>
  <si>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</si>
  <si>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</si>
  <si>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</si>
  <si>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</si>
  <si>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</si>
  <si>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</si>
  <si>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</si>
  <si>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</si>
  <si>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</si>
  <si>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</si>
  <si>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</si>
  <si>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</si>
  <si>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</si>
  <si>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</si>
  <si>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</si>
  <si>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</si>
  <si>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</si>
  <si>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</si>
  <si>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</si>
  <si>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</si>
  <si>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</si>
  <si>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</si>
  <si>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</si>
  <si>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</si>
  <si>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</si>
  <si>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</si>
  <si>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</si>
  <si>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</si>
  <si>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</si>
  <si>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</si>
  <si>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</si>
  <si>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</si>
  <si>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</si>
  <si>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</si>
  <si>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</si>
  <si>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</si>
  <si>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</si>
  <si>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</si>
  <si>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</si>
  <si>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</si>
  <si>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</si>
  <si>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</si>
  <si>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</si>
  <si>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</si>
  <si>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</si>
  <si>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</si>
  <si>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</si>
  <si>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</si>
  <si>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</si>
  <si>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</si>
  <si>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</si>
  <si>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</si>
  <si>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</si>
  <si>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</si>
  <si>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</si>
  <si>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</si>
  <si>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</si>
  <si>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</si>
  <si>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</si>
  <si>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</si>
  <si>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</si>
  <si>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</si>
  <si>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</si>
  <si>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</si>
  <si>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</si>
  <si>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</si>
  <si>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</si>
  <si>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</si>
  <si>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</si>
  <si>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</si>
  <si>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</si>
  <si>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</si>
  <si>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</si>
  <si>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</si>
  <si>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</si>
  <si>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</si>
  <si>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</si>
  <si>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</si>
  <si>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</si>
  <si>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</si>
  <si>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</si>
  <si>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</si>
  <si>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</si>
  <si>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</si>
  <si>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</si>
  <si>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</si>
  <si>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</si>
  <si>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</si>
  <si>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</si>
  <si>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</si>
  <si>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</si>
  <si>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</si>
  <si>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</si>
  <si>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</si>
  <si>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</si>
  <si>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</si>
  <si>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</si>
  <si>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</si>
  <si>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</si>
  <si>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</si>
  <si>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</si>
  <si>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</si>
  <si>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</si>
  <si>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</si>
  <si>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</si>
  <si>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</si>
  <si>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</si>
  <si>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</si>
  <si>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</si>
  <si>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</si>
  <si>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</si>
  <si>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</si>
  <si>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</si>
  <si>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</si>
  <si>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</si>
  <si>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</si>
  <si>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</si>
  <si>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</si>
  <si>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</si>
  <si>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</si>
  <si>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</si>
  <si>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</si>
  <si>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</si>
  <si>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</si>
  <si>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</si>
  <si>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</si>
  <si>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</si>
  <si>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</si>
  <si>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</si>
  <si>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</si>
  <si>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</si>
  <si>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</si>
  <si>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</si>
  <si>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</si>
  <si>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</si>
  <si>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</si>
  <si>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</si>
  <si>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</si>
  <si>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</si>
  <si>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</si>
  <si>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</si>
  <si>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</si>
  <si>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</si>
  <si>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</si>
  <si>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</si>
  <si>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</si>
  <si>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</si>
  <si>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</si>
  <si>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</si>
  <si>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</si>
  <si>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</si>
  <si>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</si>
  <si>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</si>
  <si>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</si>
  <si>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</si>
  <si>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</si>
  <si>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</si>
  <si>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</si>
  <si>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</si>
  <si>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</si>
  <si>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</si>
  <si>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</si>
  <si>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</si>
  <si>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</si>
  <si>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</si>
  <si>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</si>
  <si>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</si>
  <si>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</si>
  <si>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</si>
  <si>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</si>
  <si>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</si>
  <si>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</si>
  <si>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</si>
  <si>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</si>
  <si>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</si>
  <si>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</si>
  <si>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</si>
  <si>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</si>
  <si>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</si>
  <si>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</si>
  <si>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</si>
  <si>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</si>
  <si>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</si>
  <si>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</si>
  <si>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</si>
  <si>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</si>
  <si>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</si>
  <si>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</si>
  <si>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</si>
  <si>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</si>
  <si>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</si>
  <si>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</si>
  <si>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</si>
  <si>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</si>
  <si>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</si>
  <si>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</si>
  <si>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</si>
  <si>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</si>
  <si>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</si>
  <si>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</si>
  <si>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</si>
  <si>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</si>
  <si>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</si>
  <si>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</si>
  <si>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</si>
  <si>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</si>
  <si>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</si>
  <si>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</si>
  <si>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</si>
  <si>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</si>
  <si>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</si>
  <si>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</si>
  <si>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</si>
  <si>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</si>
  <si>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</si>
  <si>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</si>
  <si>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</si>
  <si>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</si>
  <si>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</si>
  <si>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</si>
  <si>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</si>
  <si>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</si>
  <si>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</si>
  <si>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</si>
  <si>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</si>
  <si>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</si>
  <si>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</si>
  <si>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</si>
  <si>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</si>
  <si>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</si>
  <si>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</si>
  <si>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</si>
  <si>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</si>
  <si>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</si>
  <si>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</si>
  <si>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</si>
  <si>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</si>
  <si>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</si>
  <si>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</si>
  <si>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</si>
  <si>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</si>
  <si>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</si>
  <si>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</si>
  <si>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</si>
  <si>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</si>
  <si>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</si>
  <si>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</si>
  <si>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</si>
  <si>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</si>
  <si>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</si>
  <si>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</si>
  <si>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</si>
  <si>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</si>
  <si>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</si>
  <si>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</si>
  <si>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</si>
  <si>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</si>
  <si>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</si>
  <si>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</si>
  <si>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</si>
  <si>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</si>
  <si>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</si>
  <si>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</si>
  <si>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</si>
  <si>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</si>
  <si>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</si>
  <si>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</si>
  <si>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</si>
  <si>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</si>
  <si>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</si>
  <si>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</si>
  <si>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</si>
  <si>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</si>
  <si>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</si>
  <si>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</si>
  <si>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</si>
  <si>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</si>
  <si>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</si>
  <si>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</si>
  <si>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</si>
  <si>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</si>
  <si>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</si>
  <si>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</si>
  <si>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</si>
  <si>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</si>
  <si>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</si>
  <si>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</si>
  <si>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</si>
  <si>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</si>
  <si>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</si>
  <si>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</si>
  <si>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</si>
  <si>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</si>
  <si>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</si>
  <si>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</si>
  <si>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</si>
  <si>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</si>
  <si>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</si>
  <si>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</si>
  <si>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</si>
  <si>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</si>
  <si>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</si>
  <si>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</si>
  <si>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</si>
  <si>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</si>
  <si>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</si>
  <si>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</si>
  <si>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</si>
  <si>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</si>
  <si>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</si>
  <si>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</si>
  <si>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</si>
  <si>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</si>
  <si>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</si>
  <si>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</si>
  <si>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</si>
  <si>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</si>
  <si>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</si>
  <si>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</si>
  <si>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</si>
  <si>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</si>
  <si>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</si>
  <si>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</si>
  <si>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</si>
  <si>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</si>
  <si>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</si>
  <si>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</si>
  <si>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</si>
  <si>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</si>
  <si>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</si>
  <si>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</si>
  <si>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</si>
  <si>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</si>
  <si>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</si>
  <si>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</si>
  <si>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</si>
  <si>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</si>
  <si>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</si>
  <si>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</si>
  <si>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</si>
  <si>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</si>
  <si>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</si>
  <si>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</si>
  <si>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</si>
  <si>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</si>
  <si>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</si>
  <si>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</si>
  <si>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</si>
  <si>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</si>
  <si>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</si>
  <si>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</si>
  <si>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</si>
  <si>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</si>
  <si>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</si>
  <si>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</si>
  <si>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</si>
  <si>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</si>
  <si>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</si>
  <si>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</si>
  <si>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</si>
  <si>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</si>
  <si>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</si>
  <si>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</si>
  <si>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</si>
  <si>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</si>
  <si>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</si>
  <si>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</si>
  <si>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</si>
  <si>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</si>
  <si>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</si>
  <si>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</si>
  <si>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</si>
  <si>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</si>
  <si>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</si>
  <si>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</si>
  <si>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</si>
  <si>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</si>
  <si>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</si>
  <si>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</si>
  <si>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</si>
  <si>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</si>
  <si>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</si>
  <si>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</si>
  <si>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</si>
  <si>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</si>
  <si>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</si>
  <si>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</si>
  <si>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</si>
  <si>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</si>
  <si>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</si>
  <si>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</si>
  <si>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</si>
  <si>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</si>
  <si>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</si>
  <si>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</si>
  <si>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</si>
  <si>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</si>
  <si>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</si>
  <si>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</si>
  <si>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</si>
  <si>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</si>
  <si>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</si>
  <si>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</si>
  <si>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</si>
  <si>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</si>
  <si>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</si>
  <si>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</si>
  <si>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</si>
  <si>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</si>
  <si>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</si>
  <si>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</si>
  <si>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</si>
  <si>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</si>
  <si>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</si>
  <si>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</si>
  <si>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</si>
  <si>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</si>
  <si>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</si>
  <si>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</si>
  <si>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</si>
  <si>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</si>
  <si>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</si>
  <si>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</si>
  <si>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</si>
  <si>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</si>
  <si>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</si>
  <si>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</si>
  <si>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</si>
  <si>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</si>
  <si>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</si>
  <si>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</si>
  <si>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</si>
  <si>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</si>
  <si>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</si>
  <si>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</si>
  <si>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</si>
  <si>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</si>
  <si>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</si>
  <si>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</si>
  <si>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</si>
  <si>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</si>
  <si>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</si>
  <si>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</si>
  <si>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</si>
  <si>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</si>
  <si>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</si>
  <si>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</si>
  <si>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</si>
  <si>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</si>
  <si>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</si>
  <si>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</si>
  <si>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</si>
  <si>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</si>
  <si>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</si>
  <si>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</si>
  <si>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</si>
  <si>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</si>
  <si>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</si>
  <si>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</si>
  <si>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</si>
  <si>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</si>
  <si>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</si>
  <si>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</si>
  <si>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</si>
  <si>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</si>
  <si>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</si>
  <si>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</si>
  <si>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</si>
  <si>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</si>
  <si>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</si>
  <si>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</si>
  <si>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</si>
  <si>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</si>
  <si>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</si>
  <si>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</si>
  <si>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</si>
  <si>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</si>
  <si>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</si>
  <si>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</si>
  <si>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</si>
  <si>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</si>
  <si>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</si>
  <si>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</si>
  <si>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</si>
  <si>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</si>
  <si>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</si>
  <si>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</si>
  <si>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</si>
  <si>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</si>
  <si>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</si>
  <si>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</si>
  <si>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</si>
  <si>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</si>
  <si>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</si>
  <si>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</si>
  <si>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</si>
  <si>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</si>
  <si>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</si>
  <si>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</si>
  <si>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</si>
  <si>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</si>
  <si>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</si>
  <si>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</si>
  <si>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</si>
  <si>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</si>
  <si>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</si>
  <si>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</si>
  <si>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</si>
  <si>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</si>
  <si>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</si>
  <si>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</si>
  <si>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</si>
  <si>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</si>
  <si>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</si>
  <si>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</si>
  <si>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</si>
  <si>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</si>
  <si>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</si>
  <si>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</si>
  <si>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</si>
  <si>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</si>
  <si>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</si>
  <si>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</si>
  <si>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</si>
  <si>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</si>
  <si>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</si>
  <si>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</si>
  <si>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</si>
  <si>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</si>
  <si>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</si>
  <si>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</si>
  <si>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</si>
  <si>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</si>
  <si>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</si>
  <si>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</si>
  <si>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</si>
  <si>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</si>
  <si>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</si>
  <si>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</si>
  <si>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</si>
  <si>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</si>
  <si>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</si>
  <si>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</si>
  <si>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</si>
  <si>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</si>
  <si>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</si>
  <si>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</si>
  <si>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</si>
  <si>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</si>
  <si>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</si>
  <si>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</si>
  <si>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</si>
  <si>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</si>
  <si>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</si>
  <si>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</si>
  <si>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</si>
  <si>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</si>
  <si>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</si>
  <si>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</si>
  <si>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</si>
  <si>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</si>
  <si>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</si>
  <si>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</si>
  <si>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</si>
  <si>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</si>
  <si>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</si>
  <si>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</si>
  <si>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</si>
  <si>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</si>
  <si>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</si>
  <si>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</si>
  <si>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</si>
  <si>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</si>
  <si>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</si>
  <si>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</si>
  <si>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</si>
  <si>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</si>
  <si>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</si>
  <si>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</si>
  <si>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</si>
  <si>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</si>
  <si>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</si>
  <si>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</si>
  <si>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</si>
  <si>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</si>
  <si>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</si>
  <si>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</si>
  <si>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</si>
  <si>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</si>
  <si>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</si>
  <si>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</si>
  <si>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</si>
  <si>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</si>
  <si>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</si>
  <si>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</si>
  <si>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</si>
  <si>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</si>
  <si>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</si>
  <si>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</si>
  <si>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</si>
  <si>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</si>
  <si>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</si>
  <si>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</si>
  <si>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</si>
  <si>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</si>
  <si>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</si>
  <si>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</si>
  <si>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</si>
  <si>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</si>
  <si>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</si>
  <si>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</si>
  <si>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</si>
  <si>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</si>
  <si>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</si>
  <si>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</si>
  <si>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</si>
  <si>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</si>
  <si>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</si>
  <si>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</si>
  <si>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</si>
  <si>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</si>
  <si>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</si>
  <si>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</si>
  <si>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</si>
  <si>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</si>
  <si>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</si>
  <si>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</si>
  <si>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</si>
  <si>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</si>
  <si>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</si>
  <si>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</si>
  <si>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</si>
  <si>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</si>
  <si>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</si>
  <si>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</si>
  <si>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</si>
  <si>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</si>
  <si>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</si>
  <si>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</si>
  <si>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</si>
  <si>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</si>
  <si>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</si>
  <si>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</si>
  <si>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</si>
  <si>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</si>
  <si>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</si>
  <si>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</si>
  <si>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</si>
  <si>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</si>
  <si>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</si>
  <si>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</si>
  <si>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</si>
  <si>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</si>
  <si>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</si>
  <si>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</si>
  <si>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</si>
  <si>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</si>
  <si>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</si>
  <si>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</si>
  <si>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</si>
  <si>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</si>
  <si>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</si>
  <si>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</si>
  <si>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</si>
  <si>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</si>
  <si>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</si>
  <si>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</si>
  <si>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</si>
  <si>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</si>
  <si>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</si>
  <si>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</si>
  <si>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</si>
  <si>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</si>
  <si>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</si>
  <si>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</si>
  <si>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</si>
  <si>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</si>
  <si>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</si>
  <si>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</si>
  <si>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</si>
  <si>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</si>
  <si>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</si>
  <si>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</si>
  <si>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</si>
  <si>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</si>
  <si>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</si>
  <si>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</si>
  <si>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</si>
  <si>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</si>
  <si>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</si>
  <si>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</si>
  <si>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</si>
  <si>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</si>
  <si>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</si>
  <si>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</si>
  <si>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</si>
  <si>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</si>
  <si>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</si>
  <si>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</si>
  <si>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</si>
  <si>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</si>
  <si>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</si>
  <si>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</si>
  <si>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</si>
  <si>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</si>
  <si>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</si>
  <si>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</si>
  <si>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</si>
  <si>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</si>
  <si>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</si>
  <si>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</si>
  <si>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</si>
  <si>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</si>
  <si>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</si>
  <si>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</si>
  <si>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</si>
  <si>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</si>
  <si>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</si>
  <si>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</si>
  <si>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</si>
  <si>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</si>
  <si>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</si>
  <si>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</si>
  <si>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</si>
  <si>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</si>
  <si>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</si>
  <si>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</si>
  <si>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</si>
  <si>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</si>
  <si>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</si>
  <si>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</si>
  <si>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</si>
  <si>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</si>
  <si>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</si>
  <si>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</si>
  <si>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</si>
  <si>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</si>
  <si>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</si>
  <si>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</si>
  <si>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</si>
  <si>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</si>
  <si>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</si>
  <si>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</si>
  <si>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</si>
  <si>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</si>
  <si>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</si>
  <si>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</si>
  <si>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</si>
  <si>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</si>
  <si>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</si>
  <si>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</si>
  <si>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</si>
  <si>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</si>
  <si>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</si>
  <si>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</si>
  <si>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</si>
  <si>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</si>
  <si>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</si>
  <si>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</si>
  <si>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</si>
  <si>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</si>
  <si>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</si>
  <si>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</si>
  <si>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</si>
  <si>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</si>
  <si>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</si>
  <si>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</si>
  <si>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</si>
  <si>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</si>
  <si>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</si>
  <si>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</si>
  <si>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</si>
  <si>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</si>
  <si>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</si>
  <si>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</si>
  <si>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</si>
  <si>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</si>
  <si>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</si>
  <si>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</si>
  <si>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</si>
  <si>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</si>
  <si>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</si>
  <si>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</si>
  <si>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</si>
  <si>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</si>
  <si>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</si>
  <si>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</si>
  <si>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</si>
  <si>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</si>
  <si>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</si>
  <si>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</si>
  <si>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</si>
  <si>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</si>
  <si>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</si>
  <si>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</si>
  <si>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</si>
  <si>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</si>
  <si>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</si>
  <si>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</si>
  <si>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</si>
  <si>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</si>
  <si>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</si>
  <si>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</si>
  <si>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</si>
  <si>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</si>
  <si>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</si>
  <si>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</si>
  <si>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</si>
  <si>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</si>
  <si>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</si>
  <si>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</si>
  <si>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</si>
  <si>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</si>
  <si>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</si>
  <si>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</si>
  <si>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</si>
  <si>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</si>
  <si>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</si>
  <si>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</si>
  <si>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</si>
  <si>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</si>
  <si>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</si>
  <si>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</si>
  <si>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</si>
  <si>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</si>
  <si>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</si>
  <si>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</si>
  <si>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</si>
  <si>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</si>
  <si>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</si>
  <si>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</si>
  <si>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</si>
  <si>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</si>
  <si>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</si>
  <si>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</si>
  <si>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</si>
  <si>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</si>
  <si>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</si>
  <si>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</si>
  <si>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</si>
  <si>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</si>
  <si>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</si>
  <si>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</si>
  <si>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</si>
  <si>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</si>
  <si>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</si>
  <si>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</si>
  <si>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</si>
  <si>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</si>
  <si>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</si>
  <si>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</si>
  <si>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</si>
  <si>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</si>
  <si>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</si>
  <si>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</si>
  <si>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</si>
  <si>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</si>
  <si>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</si>
  <si>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</si>
  <si>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</si>
  <si>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</si>
  <si>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</si>
  <si>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</si>
  <si>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</si>
  <si>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</si>
  <si>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</si>
  <si>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</si>
  <si>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</si>
  <si>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</si>
  <si>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</si>
  <si>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</si>
  <si>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</si>
  <si>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</si>
  <si>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</si>
  <si>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</si>
  <si>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</si>
  <si>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</si>
  <si>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</si>
  <si>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</si>
  <si>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</si>
  <si>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</si>
  <si>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</si>
  <si>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</si>
  <si>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</si>
  <si>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</si>
  <si>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</si>
  <si>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</si>
  <si>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</si>
  <si>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</si>
  <si>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</si>
  <si>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</si>
  <si>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</si>
  <si>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</si>
  <si>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</si>
  <si>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</si>
  <si>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</si>
  <si>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</si>
  <si>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</si>
  <si>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</si>
  <si>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</si>
  <si>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</si>
  <si>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</si>
  <si>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</si>
  <si>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</si>
  <si>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</si>
  <si>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</si>
  <si>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</si>
  <si>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</si>
  <si>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</si>
  <si>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</si>
  <si>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</si>
  <si>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</si>
  <si>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</si>
  <si>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</si>
  <si>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</si>
  <si>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</si>
  <si>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</si>
  <si>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</si>
  <si>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</si>
  <si>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</si>
  <si>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</si>
  <si>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</si>
  <si>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</si>
  <si>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</si>
  <si>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</si>
  <si>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</si>
  <si>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</si>
  <si>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</si>
  <si>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</si>
  <si>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</si>
  <si>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</si>
  <si>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</si>
  <si>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</si>
  <si>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</si>
  <si>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</si>
  <si>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</si>
  <si>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</si>
  <si>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</si>
  <si>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</si>
  <si>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</si>
  <si>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</si>
  <si>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</si>
  <si>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</si>
  <si>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</si>
  <si>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</si>
  <si>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</si>
  <si>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</si>
  <si>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</si>
  <si>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</si>
  <si>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</si>
  <si>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</si>
  <si>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</si>
  <si>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</si>
  <si>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</si>
  <si>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</si>
  <si>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</si>
  <si>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</si>
  <si>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</si>
  <si>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</si>
  <si>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</si>
  <si>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</si>
  <si>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</si>
  <si>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</si>
  <si>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</si>
  <si>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</si>
  <si>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</si>
  <si>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</si>
  <si>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</si>
  <si>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</si>
  <si>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</si>
  <si>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</si>
  <si>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</si>
  <si>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</si>
  <si>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</si>
  <si>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</si>
  <si>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</si>
  <si>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</si>
  <si>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</si>
  <si>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</si>
  <si>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</si>
  <si>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</si>
  <si>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</si>
  <si>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</si>
  <si>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</si>
  <si>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</si>
  <si>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</si>
  <si>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</si>
  <si>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</si>
  <si>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</si>
  <si>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</si>
  <si>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</si>
  <si>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</si>
  <si>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</si>
  <si>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</si>
  <si>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</si>
  <si>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</si>
  <si>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</si>
  <si>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</si>
  <si>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</si>
  <si>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</si>
  <si>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</si>
  <si>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</si>
  <si>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</si>
  <si>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</si>
  <si>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</si>
  <si>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</si>
  <si>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</si>
  <si>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</si>
  <si>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</si>
  <si>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</si>
  <si>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</si>
  <si>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</si>
  <si>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</si>
  <si>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</si>
  <si>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</si>
  <si>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</si>
  <si>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</si>
  <si>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</si>
  <si>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</si>
  <si>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</si>
  <si>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</si>
  <si>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</si>
  <si>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</si>
  <si>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</si>
  <si>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</si>
  <si>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</si>
  <si>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</si>
  <si>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</si>
  <si>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</si>
  <si>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</si>
  <si>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</si>
  <si>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</si>
  <si>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</si>
  <si>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</si>
  <si>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</si>
  <si>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</si>
  <si>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</si>
  <si>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</si>
  <si>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</si>
  <si>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</si>
  <si>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</si>
  <si>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</si>
  <si>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</si>
  <si>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</si>
  <si>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</si>
  <si>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</si>
  <si>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</si>
  <si>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</si>
  <si>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</si>
  <si>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</si>
  <si>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</si>
  <si>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</si>
  <si>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</si>
  <si>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</si>
  <si>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</si>
  <si>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</si>
  <si>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</si>
  <si>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</si>
  <si>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</si>
  <si>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</si>
  <si>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</si>
  <si>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</si>
  <si>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</si>
  <si>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</si>
  <si>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</si>
  <si>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</si>
  <si>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</si>
  <si>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</si>
  <si>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</si>
  <si>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</si>
  <si>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</si>
  <si>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</si>
  <si>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</si>
  <si>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</si>
  <si>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</si>
  <si>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</si>
  <si>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</si>
  <si>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</si>
  <si>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</si>
  <si>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</si>
  <si>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</si>
  <si>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</si>
  <si>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</si>
  <si>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</si>
  <si>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</si>
  <si>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</si>
  <si>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</si>
  <si>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</si>
  <si>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</si>
  <si>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</si>
  <si>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</si>
  <si>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</si>
  <si>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</si>
  <si>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</si>
  <si>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</si>
  <si>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</si>
  <si>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</si>
  <si>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</si>
  <si>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</si>
  <si>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</si>
  <si>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</si>
  <si>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</si>
  <si>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</si>
  <si>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</si>
  <si>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</si>
  <si>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</si>
  <si>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</si>
  <si>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</si>
  <si>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</si>
  <si>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</si>
  <si>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</si>
  <si>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</si>
  <si>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</si>
  <si>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</si>
  <si>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</si>
  <si>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</si>
  <si>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</si>
  <si>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</si>
  <si>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</si>
  <si>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</si>
  <si>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</si>
  <si>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</si>
  <si>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</si>
  <si>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</si>
  <si>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</si>
  <si>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</si>
  <si>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</si>
  <si>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</si>
  <si>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</si>
  <si>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</si>
  <si>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</si>
  <si>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</si>
  <si>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</si>
  <si>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</si>
  <si>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</si>
  <si>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</si>
  <si>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</si>
  <si>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</si>
  <si>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</si>
  <si>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</si>
  <si>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</si>
  <si>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</si>
  <si>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</si>
  <si>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</si>
  <si>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</si>
  <si>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</si>
  <si>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</si>
  <si>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</si>
  <si>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</si>
  <si>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</si>
  <si>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</si>
  <si>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</si>
  <si>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</si>
  <si>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</si>
  <si>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</si>
  <si>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</si>
  <si>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</si>
  <si>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</si>
  <si>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</si>
  <si>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</si>
  <si>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</si>
  <si>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</si>
  <si>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</si>
  <si>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</si>
  <si>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</si>
  <si>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</si>
  <si>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</si>
  <si>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</si>
  <si>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</si>
  <si>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</si>
  <si>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</si>
  <si>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</si>
  <si>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</si>
  <si>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</si>
  <si>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</si>
  <si>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</si>
  <si>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</si>
  <si>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</si>
  <si>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</si>
  <si>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</si>
  <si>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</si>
  <si>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</si>
  <si>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</si>
  <si>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</si>
  <si>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</si>
  <si>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</si>
  <si>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</si>
  <si>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</si>
  <si>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</si>
  <si>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</si>
  <si>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</si>
  <si>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</si>
  <si>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</si>
  <si>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</si>
  <si>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</si>
  <si>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</si>
  <si>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</si>
  <si>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</si>
  <si>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</si>
  <si>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</si>
  <si>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</si>
  <si>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</si>
  <si>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</si>
  <si>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</si>
  <si>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</si>
  <si>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</si>
  <si>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</si>
  <si>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</si>
  <si>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</si>
  <si>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</si>
  <si>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</si>
  <si>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</si>
  <si>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</si>
  <si>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</si>
  <si>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</si>
  <si>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</si>
  <si>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</si>
  <si>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</si>
  <si>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</si>
  <si>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</si>
  <si>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</si>
  <si>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</si>
  <si>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</si>
  <si>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</si>
  <si>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</si>
  <si>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</si>
  <si>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</si>
  <si>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</si>
  <si>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</si>
  <si>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</si>
  <si>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</si>
  <si>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</si>
  <si>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</si>
  <si>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</si>
  <si>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</si>
  <si>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</si>
  <si>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</si>
  <si>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</si>
  <si>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</si>
  <si>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</si>
  <si>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</si>
  <si>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</si>
  <si>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</si>
  <si>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</si>
  <si>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</si>
  <si>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</si>
  <si>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</si>
  <si>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</si>
  <si>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</si>
  <si>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</si>
  <si>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</si>
  <si>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</si>
  <si>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</si>
  <si>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</si>
  <si>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</si>
  <si>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</si>
  <si>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</si>
  <si>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</si>
  <si>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</si>
  <si>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</si>
  <si>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</si>
  <si>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</si>
  <si>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</si>
  <si>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</si>
  <si>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</si>
  <si>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</si>
  <si>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</si>
  <si>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</si>
  <si>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</si>
  <si>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</si>
  <si>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</si>
  <si>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</si>
  <si>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</si>
  <si>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</si>
  <si>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</si>
  <si>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</si>
  <si>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</si>
  <si>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</si>
  <si>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</si>
  <si>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</si>
  <si>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</si>
  <si>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</si>
  <si>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</si>
  <si>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</si>
  <si>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</si>
  <si>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</si>
  <si>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</si>
  <si>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</si>
  <si>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</si>
  <si>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</si>
  <si>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</si>
  <si>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</si>
  <si>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</si>
  <si>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</si>
  <si>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</si>
  <si>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</si>
  <si>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</si>
  <si>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</si>
  <si>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</si>
  <si>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</si>
  <si>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</si>
  <si>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</si>
  <si>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</si>
  <si>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</si>
  <si>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</si>
  <si>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</si>
  <si>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</si>
  <si>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</si>
  <si>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</si>
  <si>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</si>
  <si>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</si>
  <si>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</si>
  <si>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</si>
  <si>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</si>
  <si>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</si>
  <si>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</si>
  <si>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</si>
  <si>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</si>
  <si>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</si>
  <si>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</si>
  <si>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</si>
  <si>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</si>
  <si>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</si>
  <si>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</si>
  <si>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</si>
  <si>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</si>
  <si>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</si>
  <si>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</si>
  <si>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</si>
  <si>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</si>
  <si>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</si>
  <si>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</si>
  <si>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</si>
  <si>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</si>
  <si>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</si>
  <si>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</si>
  <si>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</si>
  <si>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</si>
  <si>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</si>
  <si>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</si>
  <si>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</si>
  <si>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</si>
  <si>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</si>
  <si>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</si>
  <si>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</si>
  <si>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</si>
  <si>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</si>
  <si>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</si>
  <si>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</si>
  <si>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</si>
  <si>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</si>
  <si>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</si>
  <si>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</si>
  <si>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</si>
  <si>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</si>
  <si>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</si>
  <si>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</si>
  <si>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</si>
  <si>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</si>
  <si>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</si>
  <si>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</si>
  <si>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</si>
  <si>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</si>
  <si>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</si>
  <si>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</si>
  <si>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</si>
  <si>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</si>
  <si>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</si>
  <si>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</si>
  <si>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</si>
  <si>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</si>
  <si>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</si>
  <si>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</si>
  <si>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</si>
  <si>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</si>
  <si>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</si>
  <si>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</si>
  <si>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</si>
  <si>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</si>
  <si>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</si>
  <si>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</si>
  <si>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</si>
  <si>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</si>
  <si>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</si>
  <si>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</si>
  <si>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</si>
  <si>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</si>
  <si>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</si>
  <si>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</si>
  <si>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</si>
  <si>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</si>
  <si>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</si>
  <si>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</si>
  <si>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</si>
  <si>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</si>
  <si>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</si>
  <si>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</si>
  <si>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</si>
  <si>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</si>
  <si>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</si>
  <si>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</si>
  <si>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</si>
  <si>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</si>
  <si>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</si>
  <si>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</si>
  <si>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</si>
  <si>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</si>
  <si>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</si>
  <si>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</si>
  <si>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</si>
  <si>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</si>
  <si>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</si>
  <si>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</si>
  <si>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</si>
  <si>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</si>
  <si>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</si>
  <si>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</si>
  <si>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</si>
  <si>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</si>
  <si>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</si>
  <si>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</si>
  <si>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</si>
  <si>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</si>
  <si>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</si>
  <si>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</si>
  <si>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</si>
  <si>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</si>
  <si>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</si>
  <si>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</si>
  <si>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</si>
  <si>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</si>
  <si>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</si>
  <si>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</si>
  <si>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</si>
  <si>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</si>
  <si>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</si>
  <si>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</si>
  <si>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</si>
  <si>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</si>
  <si>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</si>
  <si>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</si>
  <si>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</si>
  <si>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</si>
  <si>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</si>
  <si>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</si>
  <si>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</si>
  <si>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</si>
  <si>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</si>
  <si>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</si>
  <si>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</si>
  <si>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</si>
  <si>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</si>
  <si>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</si>
  <si>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</si>
  <si>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</si>
  <si>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</si>
  <si>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</si>
  <si>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</si>
  <si>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</si>
  <si>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</si>
  <si>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</si>
  <si>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</si>
  <si>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</si>
  <si>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</si>
  <si>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</si>
  <si>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</si>
  <si>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</si>
  <si>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</si>
  <si>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</si>
  <si>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</si>
  <si>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</si>
  <si>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</si>
  <si>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</si>
  <si>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</si>
  <si>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</si>
  <si>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</si>
  <si>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</si>
  <si>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</si>
  <si>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</si>
  <si>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</si>
  <si>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</si>
  <si>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</si>
  <si>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</si>
  <si>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</si>
  <si>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</si>
  <si>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</si>
  <si>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</si>
  <si>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</si>
  <si>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</si>
  <si>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</si>
  <si>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</si>
  <si>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</si>
  <si>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</si>
  <si>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</si>
  <si>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</si>
  <si>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</si>
  <si>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</si>
  <si>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</si>
  <si>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</si>
  <si>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</si>
  <si>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</si>
  <si>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</si>
  <si>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</si>
  <si>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</si>
  <si>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</si>
  <si>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</si>
  <si>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</si>
  <si>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</si>
  <si>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</si>
  <si>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</si>
  <si>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</si>
  <si>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</si>
  <si>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</si>
  <si>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</si>
  <si>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</si>
  <si>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</si>
  <si>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</si>
  <si>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</si>
  <si>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</si>
  <si>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</si>
  <si>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</si>
  <si>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</si>
  <si>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</si>
  <si>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</si>
  <si>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</si>
  <si>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</si>
  <si>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</si>
  <si>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</si>
  <si>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</si>
  <si>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</si>
  <si>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</si>
  <si>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</si>
  <si>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</si>
  <si>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</si>
  <si>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</si>
  <si>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</si>
  <si>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</si>
  <si>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</si>
  <si>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</si>
  <si>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</si>
  <si>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</si>
  <si>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</si>
  <si>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</si>
  <si>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</si>
  <si>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</si>
  <si>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</si>
  <si>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</si>
  <si>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</si>
  <si>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</si>
  <si>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</si>
  <si>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</si>
  <si>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</si>
  <si>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</si>
  <si>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</si>
  <si>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</si>
  <si>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</si>
  <si>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</si>
  <si>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</si>
  <si>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</si>
  <si>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</si>
  <si>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</si>
  <si>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</si>
  <si>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</si>
  <si>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</si>
  <si>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</si>
  <si>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</si>
  <si>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</si>
  <si>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</si>
  <si>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</si>
  <si>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</si>
  <si>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</si>
  <si>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</si>
  <si>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</si>
  <si>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</si>
  <si>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</si>
  <si>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</si>
  <si>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</si>
  <si>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</si>
  <si>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</si>
  <si>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</si>
  <si>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</si>
  <si>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</si>
  <si>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</si>
  <si>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</si>
  <si>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</si>
  <si>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</si>
  <si>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</si>
  <si>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</si>
  <si>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</si>
  <si>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</si>
  <si>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</si>
  <si>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</si>
  <si>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</si>
  <si>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</si>
  <si>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</si>
  <si>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</si>
  <si>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</si>
  <si>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</si>
  <si>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</si>
  <si>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</si>
  <si>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</si>
  <si>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</si>
  <si>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</si>
  <si>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</si>
  <si>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</si>
  <si>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</si>
  <si>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</si>
  <si>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</si>
  <si>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</si>
  <si>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</si>
  <si>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</si>
  <si>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</si>
  <si>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</si>
  <si>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</si>
  <si>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</si>
  <si>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</si>
  <si>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</si>
  <si>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</si>
  <si>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</si>
  <si>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</si>
  <si>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</si>
  <si>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</si>
  <si>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</si>
  <si>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</si>
  <si>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</si>
  <si>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</si>
  <si>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</si>
  <si>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</si>
  <si>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</si>
  <si>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</si>
  <si>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</si>
  <si>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</si>
  <si>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</si>
  <si>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</si>
  <si>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</si>
  <si>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</si>
  <si>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</si>
  <si>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</si>
  <si>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</si>
  <si>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</si>
  <si>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</si>
  <si>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</si>
  <si>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</si>
  <si>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</si>
  <si>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</si>
  <si>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</si>
  <si>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</si>
  <si>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</si>
  <si>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</si>
  <si>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</si>
  <si>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</si>
  <si>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</si>
  <si>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</si>
  <si>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</si>
  <si>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</si>
  <si>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</si>
  <si>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</si>
  <si>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</si>
  <si>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</si>
  <si>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</si>
  <si>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</si>
  <si>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</si>
  <si>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</si>
  <si>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</si>
  <si>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</si>
  <si>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</si>
  <si>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</si>
  <si>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</si>
  <si>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</si>
  <si>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</si>
  <si>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</si>
  <si>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</si>
  <si>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</si>
  <si>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</si>
  <si>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</si>
  <si>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</si>
  <si>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</si>
  <si>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</si>
  <si>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</si>
  <si>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</si>
  <si>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</si>
  <si>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</si>
  <si>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</si>
  <si>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</si>
  <si>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</si>
  <si>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</si>
  <si>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</si>
  <si>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</si>
  <si>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</si>
  <si>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</si>
  <si>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</si>
  <si>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</si>
  <si>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</si>
  <si>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</si>
  <si>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</si>
  <si>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</si>
  <si>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</si>
  <si>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</si>
  <si>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</si>
  <si>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</si>
  <si>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</si>
  <si>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</si>
  <si>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</si>
  <si>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</si>
  <si>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</si>
  <si>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</si>
  <si>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</si>
  <si>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</si>
  <si>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</si>
  <si>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</si>
  <si>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</si>
  <si>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</si>
  <si>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</si>
  <si>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</si>
  <si>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</si>
  <si>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</si>
  <si>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</si>
  <si>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</si>
  <si>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</si>
  <si>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</si>
  <si>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</si>
  <si>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</si>
  <si>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</si>
  <si>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</si>
  <si>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</si>
  <si>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</si>
  <si>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</si>
  <si>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</si>
  <si>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</si>
  <si>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</si>
  <si>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</si>
  <si>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</si>
  <si>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</si>
  <si>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</si>
  <si>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</si>
  <si>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</si>
  <si>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</si>
  <si>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</si>
  <si>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</si>
  <si>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</si>
  <si>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</si>
  <si>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</si>
  <si>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</si>
  <si>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</si>
  <si>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</si>
  <si>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</si>
  <si>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</si>
  <si>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</si>
  <si>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</si>
  <si>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</si>
  <si>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</si>
  <si>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</si>
  <si>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</si>
  <si>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</si>
  <si>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</si>
  <si>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</si>
  <si>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</si>
  <si>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</si>
  <si>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</si>
  <si>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</si>
  <si>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</si>
  <si>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</si>
  <si>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</si>
  <si>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</si>
  <si>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</si>
  <si>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</si>
  <si>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</si>
  <si>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</si>
  <si>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</si>
  <si>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</si>
  <si>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</si>
  <si>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</si>
  <si>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</si>
  <si>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</si>
  <si>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</si>
  <si>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</si>
  <si>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</si>
  <si>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</si>
  <si>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</si>
  <si>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</si>
  <si>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</si>
  <si>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</si>
  <si>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</si>
  <si>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</si>
  <si>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</si>
  <si>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</si>
  <si>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</si>
  <si>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</si>
  <si>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</si>
  <si>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</si>
  <si>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</si>
  <si>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</si>
  <si>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</si>
  <si>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</si>
  <si>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</si>
  <si>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</si>
  <si>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</si>
  <si>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</si>
  <si>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</si>
  <si>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</si>
  <si>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</si>
  <si>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</si>
  <si>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</si>
  <si>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</si>
  <si>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</si>
  <si>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</si>
  <si>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</si>
  <si>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</si>
  <si>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</si>
  <si>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</si>
  <si>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</si>
  <si>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</si>
  <si>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</si>
  <si>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</si>
  <si>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</si>
  <si>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</si>
  <si>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</si>
  <si>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</si>
  <si>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</si>
  <si>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</si>
  <si>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</si>
  <si>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</si>
  <si>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</si>
  <si>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</si>
  <si>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</si>
  <si>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</si>
  <si>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</si>
  <si>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</si>
  <si>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</si>
  <si>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</si>
  <si>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</si>
  <si>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</si>
  <si>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</si>
  <si>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</si>
  <si>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</si>
  <si>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</si>
  <si>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</si>
  <si>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</si>
  <si>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</si>
  <si>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</si>
  <si>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</si>
  <si>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</si>
  <si>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</si>
  <si>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</si>
  <si>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</si>
  <si>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</si>
  <si>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</si>
  <si>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</si>
  <si>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</si>
  <si>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</si>
  <si>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</si>
  <si>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</si>
  <si>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</si>
  <si>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</si>
  <si>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</si>
  <si>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</si>
  <si>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</si>
  <si>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</si>
  <si>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</si>
  <si>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</si>
  <si>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</si>
  <si>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</si>
  <si>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</si>
  <si>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</si>
  <si>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</si>
  <si>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</si>
  <si>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</si>
  <si>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</si>
  <si>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</si>
  <si>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</si>
  <si>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</si>
  <si>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</si>
  <si>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</si>
  <si>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</si>
  <si>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</si>
  <si>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</si>
  <si>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</si>
  <si>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</si>
  <si>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</si>
  <si>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</si>
  <si>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</si>
  <si>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</si>
  <si>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</si>
  <si>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</si>
  <si>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</si>
  <si>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</si>
  <si>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</si>
  <si>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</si>
  <si>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</si>
  <si>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</si>
  <si>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</si>
  <si>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</si>
  <si>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</si>
  <si>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</si>
  <si>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</si>
  <si>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</si>
  <si>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</si>
  <si>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</si>
  <si>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</si>
  <si>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</si>
  <si>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</si>
  <si>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</si>
  <si>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</si>
  <si>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</si>
  <si>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</si>
  <si>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</si>
  <si>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</si>
  <si>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</si>
  <si>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</si>
  <si>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</si>
  <si>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</si>
  <si>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</si>
  <si>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</si>
  <si>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</si>
  <si>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</si>
  <si>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</si>
  <si>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</si>
  <si>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</si>
  <si>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</si>
  <si>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</si>
  <si>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</si>
  <si>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</si>
  <si>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</si>
  <si>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</si>
  <si>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</si>
  <si>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</si>
  <si>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</si>
  <si>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</si>
  <si>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</si>
  <si>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</si>
  <si>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</si>
  <si>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</si>
  <si>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</si>
  <si>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</si>
  <si>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</si>
  <si>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</si>
  <si>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</si>
  <si>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</si>
  <si>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</si>
  <si>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</si>
  <si>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</si>
  <si>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</si>
  <si>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</si>
  <si>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</si>
  <si>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</si>
  <si>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</si>
  <si>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</si>
  <si>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</si>
  <si>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</si>
  <si>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</si>
  <si>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</si>
  <si>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</si>
  <si>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</si>
  <si>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</si>
  <si>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</si>
  <si>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</si>
  <si>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</si>
  <si>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</si>
  <si>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</si>
  <si>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</si>
  <si>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</si>
  <si>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</si>
  <si>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</si>
  <si>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</si>
  <si>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</si>
  <si>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</si>
  <si>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</si>
  <si>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</si>
  <si>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</si>
  <si>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</si>
  <si>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</si>
  <si>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</si>
  <si>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</si>
  <si>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</si>
  <si>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</si>
  <si>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</si>
  <si>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</si>
  <si>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</si>
  <si>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</si>
  <si>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</si>
  <si>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</si>
  <si>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</si>
  <si>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</si>
  <si>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</si>
  <si>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</si>
  <si>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</si>
  <si>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</si>
  <si>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</si>
  <si>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</si>
  <si>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</si>
  <si>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</si>
  <si>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</si>
  <si>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</si>
  <si>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</si>
  <si>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</si>
  <si>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</si>
  <si>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</si>
  <si>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</si>
  <si>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</si>
  <si>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</si>
  <si>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</si>
  <si>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</si>
  <si>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</si>
  <si>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</si>
  <si>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</si>
  <si>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</si>
  <si>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</si>
  <si>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</si>
  <si>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</si>
  <si>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</si>
  <si>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</si>
  <si>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</si>
  <si>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</si>
  <si>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</si>
  <si>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</si>
  <si>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</si>
  <si>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</si>
  <si>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</si>
  <si>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</si>
  <si>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</si>
  <si>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</si>
  <si>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</si>
  <si>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</si>
  <si>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</si>
  <si>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</si>
  <si>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</si>
  <si>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</si>
  <si>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</si>
  <si>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</si>
  <si>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</si>
  <si>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</si>
  <si>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</si>
  <si>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</si>
  <si>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</si>
  <si>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</si>
  <si>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</si>
  <si>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</si>
  <si>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</si>
  <si>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</si>
  <si>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</si>
  <si>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</si>
  <si>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</si>
  <si>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</si>
  <si>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</si>
  <si>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</si>
  <si>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</si>
  <si>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</si>
  <si>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</si>
  <si>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</si>
  <si>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</si>
  <si>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</si>
  <si>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</si>
  <si>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</si>
  <si>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</si>
  <si>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</si>
  <si>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</si>
  <si>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</si>
  <si>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</si>
  <si>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</si>
  <si>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</si>
  <si>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</si>
  <si>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</si>
  <si>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</si>
  <si>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</si>
  <si>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</si>
  <si>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</si>
  <si>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</si>
  <si>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</si>
  <si>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</si>
  <si>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</si>
  <si>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</si>
  <si>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</si>
  <si>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</si>
  <si>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</si>
  <si>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</si>
  <si>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</si>
  <si>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</si>
  <si>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</si>
  <si>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</si>
  <si>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</si>
  <si>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</si>
  <si>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</si>
  <si>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</si>
  <si>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</si>
  <si>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</si>
  <si>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</si>
  <si>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</si>
  <si>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</si>
  <si>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</si>
  <si>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</si>
  <si>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</si>
  <si>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</si>
  <si>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</si>
  <si>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</si>
  <si>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</si>
  <si>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</si>
  <si>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</si>
  <si>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</si>
  <si>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</si>
  <si>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</si>
  <si>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</si>
  <si>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</si>
  <si>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</si>
  <si>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</si>
  <si>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</si>
  <si>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</si>
  <si>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</si>
  <si>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</si>
  <si>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</si>
  <si>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</si>
  <si>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</si>
  <si>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</si>
  <si>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</si>
  <si>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</si>
  <si>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</si>
  <si>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</si>
  <si>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</si>
  <si>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</si>
  <si>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</si>
  <si>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</si>
  <si>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</si>
  <si>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</si>
  <si>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</si>
  <si>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</si>
  <si>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</si>
  <si>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</si>
  <si>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</si>
  <si>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</si>
  <si>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</si>
  <si>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</si>
  <si>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</si>
  <si>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</si>
  <si>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</si>
  <si>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</si>
  <si>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</si>
  <si>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</si>
  <si>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</si>
  <si>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</si>
  <si>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</si>
  <si>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</si>
  <si>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</si>
  <si>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</si>
  <si>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</si>
  <si>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</si>
  <si>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</si>
  <si>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</si>
  <si>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</si>
  <si>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</si>
  <si>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</si>
  <si>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</si>
  <si>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</si>
  <si>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</si>
  <si>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</si>
  <si>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</si>
  <si>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</si>
  <si>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</si>
  <si>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</si>
  <si>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</si>
  <si>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</si>
  <si>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</si>
  <si>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</si>
  <si>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</si>
  <si>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</si>
  <si>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</si>
  <si>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</si>
  <si>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</si>
  <si>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</si>
  <si>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</si>
  <si>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</si>
  <si>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</si>
  <si>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</si>
  <si>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</si>
  <si>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</si>
  <si>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</si>
  <si>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</si>
  <si>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</si>
  <si>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</si>
  <si>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</si>
  <si>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</si>
  <si>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</si>
  <si>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</si>
  <si>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</si>
  <si>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</si>
  <si>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</si>
  <si>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</si>
  <si>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</si>
  <si>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</si>
  <si>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</si>
  <si>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</si>
  <si>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</si>
  <si>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</si>
  <si>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</si>
  <si>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</si>
  <si>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</si>
  <si>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</si>
  <si>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</si>
  <si>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</si>
  <si>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</si>
  <si>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</si>
  <si>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</si>
  <si>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</si>
  <si>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</si>
  <si>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</si>
  <si>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</si>
  <si>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</si>
  <si>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</si>
  <si>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</si>
  <si>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</si>
  <si>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</si>
  <si>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</si>
  <si>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</si>
  <si>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</si>
  <si>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</si>
  <si>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</si>
  <si>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</si>
  <si>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</si>
  <si>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</si>
  <si>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</si>
  <si>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</si>
  <si>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</si>
  <si>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</si>
  <si>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</si>
  <si>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</si>
  <si>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</si>
  <si>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</si>
  <si>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</si>
  <si>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</si>
  <si>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</si>
  <si>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</si>
  <si>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</si>
  <si>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</si>
  <si>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</si>
  <si>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</si>
  <si>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</si>
  <si>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</si>
  <si>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</si>
  <si>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</si>
  <si>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</si>
  <si>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</si>
  <si>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</si>
  <si>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</si>
  <si>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</si>
  <si>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</si>
  <si>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</si>
  <si>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</si>
  <si>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</si>
  <si>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</si>
  <si>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</si>
  <si>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</si>
  <si>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</si>
  <si>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</si>
  <si>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</si>
  <si>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</si>
  <si>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</si>
  <si>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</si>
  <si>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</si>
  <si>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</si>
  <si>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</si>
  <si>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</si>
  <si>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</si>
  <si>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</si>
  <si>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</si>
  <si>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</si>
  <si>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</si>
  <si>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</si>
  <si>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</si>
  <si>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</si>
  <si>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</si>
  <si>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</si>
  <si>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</si>
  <si>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</si>
  <si>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</si>
  <si>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</si>
  <si>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</si>
  <si>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</si>
  <si>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</si>
  <si>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</si>
  <si>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</si>
  <si>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</si>
  <si>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</si>
  <si>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</si>
  <si>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</si>
  <si>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</si>
  <si>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</si>
  <si>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</si>
  <si>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</si>
  <si>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</si>
  <si>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</si>
  <si>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</si>
  <si>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</si>
  <si>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</si>
  <si>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</si>
  <si>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</si>
  <si>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</si>
  <si>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</si>
  <si>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</si>
  <si>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</si>
  <si>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</si>
  <si>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</si>
  <si>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</si>
  <si>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</si>
  <si>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</si>
  <si>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</si>
  <si>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</si>
  <si>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</si>
  <si>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</si>
  <si>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</si>
  <si>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</si>
  <si>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</si>
  <si>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</si>
  <si>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</si>
  <si>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</si>
  <si>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</si>
  <si>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</si>
  <si>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</si>
  <si>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</si>
  <si>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</si>
  <si>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</si>
  <si>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</si>
  <si>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</si>
  <si>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</si>
  <si>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</si>
  <si>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</si>
  <si>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</si>
  <si>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</si>
  <si>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</si>
  <si>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</si>
  <si>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</si>
  <si>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</si>
  <si>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</si>
  <si>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</si>
  <si>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</si>
  <si>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</si>
  <si>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</si>
  <si>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</si>
  <si>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</si>
  <si>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</si>
  <si>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</si>
  <si>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</si>
  <si>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</si>
  <si>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</si>
  <si>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</si>
  <si>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</si>
  <si>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</si>
  <si>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</si>
  <si>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</si>
  <si>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</si>
  <si>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</si>
  <si>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</si>
  <si>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</si>
  <si>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</si>
  <si>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</si>
  <si>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</si>
  <si>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</si>
  <si>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</si>
  <si>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</si>
  <si>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</si>
  <si>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</si>
  <si>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</si>
  <si>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</si>
  <si>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</si>
  <si>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</si>
  <si>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</si>
  <si>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</si>
  <si>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</si>
  <si>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</si>
  <si>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</si>
  <si>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</si>
  <si>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</si>
  <si>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</si>
  <si>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</si>
  <si>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</si>
  <si>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</si>
  <si>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</si>
  <si>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</si>
  <si>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</si>
  <si>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</si>
  <si>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</si>
  <si>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</si>
  <si>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</si>
  <si>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</si>
  <si>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</si>
  <si>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</si>
  <si>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</si>
  <si>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</si>
  <si>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</si>
  <si>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</si>
  <si>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</si>
  <si>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</si>
  <si>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</si>
  <si>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</si>
  <si>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</si>
  <si>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</si>
  <si>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</si>
  <si>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</si>
  <si>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</si>
  <si>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</si>
  <si>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</si>
  <si>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</si>
  <si>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</si>
  <si>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</si>
  <si>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</si>
  <si>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</si>
  <si>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</si>
  <si>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</si>
  <si>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</si>
  <si>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</si>
  <si>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</si>
  <si>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</si>
  <si>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</si>
  <si>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</si>
  <si>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</si>
  <si>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</si>
  <si>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</si>
  <si>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</si>
  <si>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</si>
  <si>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</si>
  <si>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</si>
  <si>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</si>
  <si>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</si>
  <si>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</si>
  <si>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</si>
  <si>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</si>
  <si>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</si>
  <si>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</si>
  <si>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</si>
  <si>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</si>
  <si>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</si>
  <si>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</si>
  <si>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</si>
  <si>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</si>
  <si>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</si>
  <si>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</si>
  <si>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</si>
  <si>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</si>
  <si>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</si>
  <si>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</si>
  <si>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</si>
  <si>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</si>
  <si>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</si>
  <si>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</si>
  <si>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</si>
  <si>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</si>
  <si>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</si>
  <si>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</si>
  <si>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</si>
  <si>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</si>
  <si>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</si>
  <si>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</si>
  <si>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</si>
  <si>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</si>
  <si>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</si>
  <si>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</si>
  <si>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</si>
  <si>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</si>
  <si>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</si>
  <si>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</si>
  <si>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</si>
  <si>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</si>
  <si>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</si>
  <si>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</si>
  <si>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</si>
  <si>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</si>
  <si>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</si>
  <si>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</si>
  <si>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</si>
  <si>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</si>
  <si>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</si>
  <si>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</si>
  <si>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</si>
  <si>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</si>
  <si>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</si>
  <si>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</si>
  <si>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</si>
  <si>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</si>
  <si>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</si>
  <si>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</si>
  <si>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</si>
  <si>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</si>
  <si>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</si>
  <si>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</si>
  <si>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</si>
  <si>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</si>
  <si>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</si>
  <si>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</si>
  <si>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</si>
  <si>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</si>
  <si>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</si>
  <si>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</si>
  <si>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</si>
  <si>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</si>
  <si>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</si>
  <si>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</si>
  <si>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</si>
  <si>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</si>
  <si>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</si>
  <si>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</si>
  <si>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</si>
  <si>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</si>
  <si>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</si>
  <si>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</si>
  <si>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</si>
  <si>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</si>
  <si>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</si>
  <si>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</si>
  <si>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</si>
  <si>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</si>
  <si>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</si>
  <si>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</si>
  <si>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</si>
  <si>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</si>
  <si>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</si>
  <si>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</si>
  <si>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</si>
  <si>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</si>
  <si>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</si>
  <si>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</si>
  <si>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</si>
  <si>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</si>
  <si>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</si>
  <si>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</si>
  <si>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</si>
  <si>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</si>
  <si>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</si>
  <si>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</si>
  <si>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</si>
  <si>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</si>
  <si>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</si>
  <si>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</si>
  <si>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</si>
  <si>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</si>
  <si>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</si>
  <si>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</si>
  <si>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</si>
  <si>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</si>
  <si>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</si>
  <si>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</si>
  <si>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</si>
  <si>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</si>
  <si>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</si>
  <si>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</si>
  <si>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</si>
  <si>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</si>
  <si>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</si>
  <si>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</si>
  <si>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</si>
  <si>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</si>
  <si>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</si>
  <si>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</si>
  <si>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</si>
  <si>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</si>
  <si>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</si>
  <si>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</si>
  <si>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</si>
  <si>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</si>
  <si>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</si>
  <si>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</si>
  <si>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</si>
  <si>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</si>
  <si>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</si>
  <si>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</si>
  <si>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</si>
  <si>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</si>
  <si>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</si>
  <si>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</si>
  <si>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</si>
  <si>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</si>
  <si>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</si>
  <si>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</si>
  <si>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</si>
  <si>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</si>
  <si>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</si>
  <si>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</si>
  <si>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</si>
  <si>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</si>
  <si>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</si>
  <si>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</si>
  <si>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</si>
  <si>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</si>
  <si>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</si>
  <si>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</si>
  <si>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</si>
  <si>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</si>
  <si>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</si>
  <si>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</si>
  <si>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</si>
  <si>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</si>
  <si>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</si>
  <si>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</si>
  <si>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</si>
  <si>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</si>
  <si>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</si>
  <si>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</si>
  <si>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</si>
  <si>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</si>
  <si>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</si>
  <si>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</si>
  <si>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</si>
  <si>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</si>
  <si>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</si>
  <si>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</si>
  <si>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</si>
  <si>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</si>
  <si>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</si>
  <si>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</si>
  <si>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</si>
  <si>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</si>
  <si>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</si>
  <si>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</si>
  <si>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</si>
  <si>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</si>
  <si>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</si>
  <si>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</si>
  <si>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</si>
  <si>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</si>
  <si>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</si>
  <si>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</si>
  <si>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</si>
  <si>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</si>
  <si>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</si>
  <si>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</si>
  <si>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</si>
  <si>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</si>
  <si>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</si>
  <si>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</si>
  <si>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</si>
  <si>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</si>
  <si>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</si>
  <si>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</si>
  <si>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</si>
  <si>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</si>
  <si>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</si>
  <si>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</si>
  <si>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</si>
  <si>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</si>
  <si>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</si>
  <si>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</si>
  <si>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</si>
  <si>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</si>
  <si>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</si>
  <si>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</si>
  <si>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</si>
  <si>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</si>
  <si>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</si>
  <si>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</si>
  <si>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</si>
  <si>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</si>
  <si>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</si>
  <si>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</si>
  <si>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</si>
  <si>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</si>
  <si>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</si>
  <si>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</si>
  <si>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</si>
  <si>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</si>
  <si>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</si>
  <si>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</si>
  <si>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</si>
  <si>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</si>
  <si>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</si>
  <si>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</si>
  <si>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</si>
  <si>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</si>
  <si>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</si>
  <si>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</si>
  <si>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</si>
  <si>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</si>
  <si>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</si>
  <si>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</si>
  <si>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</si>
  <si>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</si>
  <si>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</si>
  <si>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</si>
  <si>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</si>
  <si>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</si>
  <si>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</si>
  <si>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</si>
  <si>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</si>
  <si>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</si>
  <si>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</si>
  <si>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</si>
  <si>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</si>
  <si>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</si>
  <si>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</si>
  <si>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</si>
  <si>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</si>
  <si>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</si>
  <si>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</si>
  <si>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</si>
  <si>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</si>
  <si>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</si>
  <si>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</si>
  <si>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</si>
  <si>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</si>
  <si>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</si>
  <si>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</si>
  <si>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</si>
  <si>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</si>
  <si>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</si>
  <si>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</si>
  <si>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</si>
  <si>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</si>
  <si>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</si>
  <si>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</si>
  <si>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</si>
  <si>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</si>
  <si>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</si>
  <si>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</si>
  <si>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</si>
  <si>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</si>
  <si>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</si>
  <si>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</si>
  <si>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</si>
  <si>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</si>
  <si>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</si>
  <si>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</si>
  <si>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</si>
  <si>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</si>
  <si>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</si>
  <si>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</si>
  <si>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</si>
  <si>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</si>
  <si>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</si>
  <si>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</si>
  <si>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</si>
  <si>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</si>
  <si>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</si>
  <si>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</si>
  <si>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</si>
  <si>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</si>
  <si>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</si>
  <si>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</si>
  <si>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</si>
  <si>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</si>
  <si>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</si>
  <si>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</si>
  <si>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</si>
  <si>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</si>
  <si>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</si>
  <si>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</si>
  <si>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</si>
  <si>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</si>
  <si>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</si>
  <si>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</si>
  <si>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</si>
  <si>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</si>
  <si>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</si>
  <si>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</si>
  <si>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</si>
  <si>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</si>
  <si>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</si>
  <si>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</si>
  <si>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</si>
  <si>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</si>
  <si>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</si>
  <si>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</si>
  <si>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</si>
  <si>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</si>
  <si>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</si>
  <si>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</si>
  <si>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</si>
  <si>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</si>
  <si>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</si>
  <si>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</si>
  <si>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</si>
  <si>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</si>
  <si>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</si>
  <si>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</si>
  <si>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</si>
  <si>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</si>
  <si>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</si>
  <si>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</si>
  <si>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</si>
  <si>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</si>
  <si>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</si>
  <si>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</si>
  <si>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</si>
  <si>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</si>
  <si>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</si>
  <si>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</si>
  <si>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</si>
  <si>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</si>
  <si>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</si>
  <si>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</si>
  <si>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</si>
  <si>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</si>
  <si>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</si>
  <si>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</si>
  <si>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</si>
  <si>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</si>
  <si>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</si>
  <si>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</si>
  <si>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</si>
  <si>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</si>
  <si>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</si>
  <si>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</si>
  <si>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</si>
  <si>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</si>
  <si>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</si>
  <si>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</si>
  <si>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</si>
  <si>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</si>
  <si>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</si>
  <si>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</si>
  <si>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</si>
  <si>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</si>
  <si>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</si>
  <si>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</si>
  <si>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</si>
  <si>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</si>
  <si>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</si>
  <si>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</si>
  <si>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</si>
  <si>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</si>
  <si>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</si>
  <si>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</si>
  <si>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</si>
  <si>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</si>
  <si>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</si>
  <si>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</si>
  <si>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</si>
  <si>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</si>
  <si>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</si>
  <si>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</si>
  <si>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</si>
  <si>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</si>
  <si>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</si>
  <si>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</si>
  <si>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</si>
  <si>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</si>
  <si>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</si>
  <si>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</si>
  <si>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</si>
  <si>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</si>
  <si>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</si>
  <si>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</si>
  <si>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</si>
  <si>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</si>
  <si>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</si>
  <si>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</si>
  <si>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</si>
  <si>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</si>
  <si>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</si>
  <si>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</si>
  <si>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</si>
  <si>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</si>
  <si>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</si>
  <si>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</si>
  <si>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</si>
  <si>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</si>
  <si>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</si>
  <si>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</si>
  <si>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</si>
  <si>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</si>
  <si>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</si>
  <si>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</si>
  <si>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</si>
  <si>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</si>
  <si>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</si>
  <si>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</si>
  <si>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</si>
  <si>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</si>
  <si>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</si>
  <si>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</si>
  <si>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</si>
  <si>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</si>
  <si>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</si>
  <si>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</si>
  <si>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</si>
  <si>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</si>
  <si>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</si>
  <si>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</si>
  <si>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</si>
  <si>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</si>
  <si>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</si>
  <si>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</si>
  <si>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</si>
  <si>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</si>
  <si>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</si>
  <si>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</si>
  <si>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</si>
  <si>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</si>
  <si>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</si>
  <si>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</si>
  <si>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</si>
  <si>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</si>
  <si>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</si>
  <si>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</si>
  <si>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</si>
  <si>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</si>
  <si>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</si>
  <si>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</si>
  <si>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</si>
  <si>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</si>
  <si>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</si>
  <si>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</si>
  <si>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</si>
  <si>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</si>
  <si>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</si>
  <si>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</si>
  <si>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</si>
  <si>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</si>
  <si>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</si>
  <si>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</si>
  <si>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</si>
  <si>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</si>
  <si>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</si>
  <si>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</si>
  <si>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</si>
  <si>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</si>
  <si>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</si>
  <si>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</si>
  <si>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</si>
  <si>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</si>
  <si>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</si>
  <si>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</si>
  <si>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</si>
  <si>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</si>
  <si>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</si>
  <si>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</si>
  <si>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</si>
  <si>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</si>
  <si>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</si>
  <si>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</si>
  <si>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</si>
  <si>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</si>
  <si>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</si>
  <si>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</si>
  <si>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</si>
  <si>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</si>
  <si>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</si>
  <si>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</si>
  <si>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</si>
  <si>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</si>
  <si>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</si>
  <si>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</si>
  <si>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</si>
  <si>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</si>
  <si>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</si>
  <si>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</si>
  <si>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</si>
  <si>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</si>
  <si>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</si>
  <si>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</si>
  <si>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</si>
  <si>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</si>
  <si>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</si>
  <si>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</si>
  <si>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</si>
  <si>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</si>
  <si>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</si>
  <si>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</si>
  <si>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</si>
  <si>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</si>
  <si>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</si>
  <si>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</si>
  <si>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</si>
  <si>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</si>
  <si>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</si>
  <si>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</si>
  <si>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</si>
  <si>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</si>
  <si>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</si>
  <si>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</si>
  <si>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</si>
  <si>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</si>
  <si>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</si>
  <si>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</si>
  <si>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</si>
  <si>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</si>
  <si>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</si>
  <si>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</si>
  <si>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</si>
  <si>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</si>
  <si>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</si>
  <si>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</si>
  <si>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</si>
  <si>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</si>
  <si>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</si>
  <si>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</si>
  <si>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</si>
  <si>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</si>
  <si>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</si>
  <si>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</si>
  <si>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</si>
  <si>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</si>
  <si>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</si>
  <si>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</si>
  <si>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</si>
  <si>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</si>
  <si>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</si>
  <si>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</si>
  <si>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</si>
  <si>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</si>
  <si>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</si>
  <si>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</si>
  <si>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</si>
  <si>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</si>
  <si>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</si>
  <si>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</si>
  <si>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</si>
  <si>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</si>
  <si>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</si>
  <si>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</si>
  <si>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</si>
  <si>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</si>
  <si>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</si>
  <si>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</si>
  <si>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</si>
  <si>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</si>
  <si>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</si>
  <si>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</si>
  <si>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</si>
  <si>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</si>
  <si>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</si>
  <si>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</si>
  <si>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</si>
  <si>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</si>
  <si>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</si>
  <si>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</si>
  <si>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</si>
  <si>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</si>
  <si>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</si>
  <si>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</si>
  <si>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</si>
  <si>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</si>
  <si>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</si>
  <si>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</si>
  <si>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</si>
  <si>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</si>
  <si>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</si>
  <si>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</si>
  <si>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</si>
  <si>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</si>
  <si>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</si>
  <si>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</si>
  <si>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</si>
  <si>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</si>
  <si>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</si>
  <si>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</si>
  <si>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</si>
  <si>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</si>
  <si>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</si>
  <si>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</si>
  <si>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</si>
  <si>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</si>
  <si>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</si>
  <si>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</si>
  <si>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</si>
  <si>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</si>
  <si>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</si>
  <si>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</si>
  <si>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</si>
  <si>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</si>
  <si>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</si>
  <si>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</si>
  <si>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</si>
  <si>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</si>
  <si>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</si>
  <si>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</si>
  <si>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</si>
  <si>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</si>
  <si>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</si>
  <si>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</si>
  <si>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</si>
  <si>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</si>
  <si>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</si>
  <si>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</si>
  <si>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</si>
  <si>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</si>
  <si>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</si>
  <si>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</si>
  <si>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</si>
  <si>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</si>
  <si>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</si>
  <si>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</si>
  <si>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</si>
  <si>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</si>
  <si>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</si>
  <si>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</si>
  <si>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</si>
  <si>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</si>
  <si>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</si>
  <si>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</si>
  <si>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</si>
  <si>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</si>
  <si>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</si>
  <si>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</si>
  <si>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</si>
  <si>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</si>
  <si>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</si>
  <si>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</si>
  <si>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</si>
  <si>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</si>
  <si>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</si>
  <si>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</si>
  <si>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</si>
  <si>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</si>
  <si>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</si>
  <si>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</si>
  <si>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</si>
  <si>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</si>
  <si>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</si>
  <si>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</si>
  <si>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</si>
  <si>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</si>
  <si>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</si>
  <si>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</si>
  <si>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</si>
  <si>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</si>
  <si>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</si>
  <si>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</si>
  <si>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</si>
  <si>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</si>
  <si>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</si>
  <si>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</si>
  <si>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</si>
  <si>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</si>
  <si>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</si>
  <si>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</si>
  <si>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</si>
  <si>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</si>
  <si>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</si>
  <si>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</si>
  <si>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</si>
  <si>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</si>
  <si>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</si>
  <si>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</si>
  <si>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</si>
  <si>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</si>
  <si>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</si>
  <si>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</si>
  <si>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</si>
  <si>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</si>
  <si>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</si>
  <si>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</si>
  <si>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</si>
  <si>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</si>
  <si>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</si>
  <si>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</si>
  <si>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</si>
  <si>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</si>
  <si>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</si>
  <si>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</si>
  <si>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</si>
  <si>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</si>
  <si>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</si>
  <si>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</si>
  <si>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</si>
  <si>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</si>
  <si>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</si>
  <si>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</si>
  <si>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</si>
  <si>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</si>
  <si>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</si>
  <si>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</si>
  <si>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</si>
  <si>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</si>
  <si>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</si>
  <si>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</si>
  <si>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</si>
  <si>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</si>
  <si>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</si>
  <si>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</si>
  <si>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</si>
  <si>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</si>
  <si>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</si>
  <si>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</si>
  <si>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</si>
  <si>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</si>
  <si>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</si>
  <si>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</si>
  <si>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</si>
  <si>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</si>
  <si>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</si>
  <si>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</si>
  <si>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</si>
  <si>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</si>
  <si>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</si>
  <si>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</si>
  <si>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</si>
  <si>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</si>
  <si>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</si>
  <si>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</si>
  <si>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</si>
  <si>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</si>
  <si>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</si>
  <si>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</si>
  <si>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</si>
  <si>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</si>
  <si>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</si>
  <si>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</si>
  <si>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</si>
  <si>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</si>
  <si>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</si>
  <si>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</si>
  <si>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</si>
  <si>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</si>
  <si>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</si>
  <si>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</si>
  <si>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</si>
  <si>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</si>
  <si>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</si>
  <si>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</si>
  <si>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</si>
  <si>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</si>
  <si>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</si>
  <si>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</si>
  <si>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</si>
  <si>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</si>
  <si>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</si>
  <si>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</si>
  <si>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</si>
  <si>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</si>
  <si>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</si>
  <si>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</si>
  <si>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</si>
  <si>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</si>
  <si>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</si>
  <si>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</si>
  <si>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</si>
  <si>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</si>
  <si>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</si>
  <si>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</si>
  <si>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</si>
  <si>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</si>
  <si>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</si>
  <si>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</si>
  <si>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</si>
  <si>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</si>
  <si>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</si>
  <si>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</si>
  <si>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</si>
  <si>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</si>
  <si>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</si>
  <si>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</si>
  <si>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</si>
  <si>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</si>
  <si>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</si>
  <si>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</si>
  <si>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</si>
  <si>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</si>
  <si>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</si>
  <si>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</si>
  <si>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</si>
  <si>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</si>
  <si>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</si>
  <si>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</si>
  <si>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</si>
  <si>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</si>
  <si>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</si>
  <si>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</si>
  <si>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</si>
  <si>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</si>
  <si>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</si>
  <si>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</si>
  <si>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</si>
  <si>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</si>
  <si>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</si>
  <si>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</si>
  <si>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</si>
  <si>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</si>
  <si>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</si>
  <si>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</si>
  <si>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</si>
  <si>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</si>
  <si>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</si>
  <si>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</si>
  <si>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</si>
  <si>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</si>
  <si>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</si>
  <si>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</si>
  <si>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</si>
  <si>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</si>
  <si>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</si>
  <si>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</si>
  <si>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</si>
  <si>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</si>
  <si>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</si>
  <si>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</si>
  <si>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</si>
  <si>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</si>
  <si>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</si>
  <si>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</si>
  <si>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</si>
  <si>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</si>
  <si>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</si>
  <si>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</si>
  <si>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</si>
  <si>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</si>
  <si>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</si>
  <si>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</si>
  <si>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</si>
  <si>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</si>
  <si>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</si>
  <si>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</si>
  <si>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</si>
  <si>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</si>
  <si>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</si>
  <si>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</si>
  <si>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</si>
  <si>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</si>
  <si>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</si>
  <si>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</si>
  <si>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</si>
  <si>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</si>
  <si>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</si>
  <si>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</si>
  <si>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</si>
  <si>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</si>
  <si>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</si>
  <si>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</si>
  <si>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</si>
  <si>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</si>
  <si>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</si>
  <si>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</si>
  <si>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</si>
  <si>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</si>
  <si>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</si>
  <si>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</si>
  <si>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</si>
  <si>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</si>
  <si>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</si>
  <si>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</si>
  <si>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</si>
  <si>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</si>
  <si>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</si>
  <si>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</si>
  <si>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</si>
  <si>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</si>
  <si>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</si>
  <si>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</si>
  <si>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</si>
  <si>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</si>
  <si>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</si>
  <si>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</si>
  <si>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</si>
  <si>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</si>
  <si>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</si>
  <si>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</si>
  <si>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</si>
  <si>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</si>
  <si>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</si>
  <si>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</si>
  <si>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</si>
  <si>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</si>
  <si>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</si>
  <si>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</si>
  <si>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</si>
  <si>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</si>
  <si>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</si>
  <si>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</si>
  <si>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</si>
  <si>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</si>
  <si>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</si>
  <si>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</si>
  <si>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</si>
  <si>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</si>
  <si>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</si>
  <si>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</si>
  <si>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</si>
  <si>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</si>
  <si>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</si>
  <si>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</si>
  <si>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</si>
  <si>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</si>
  <si>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</si>
  <si>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</si>
  <si>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</si>
  <si>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</si>
  <si>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</si>
  <si>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</si>
  <si>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</si>
  <si>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</si>
  <si>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</si>
  <si>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</si>
  <si>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</si>
  <si>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</si>
  <si>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</si>
  <si>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</si>
  <si>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</si>
  <si>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</si>
  <si>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</si>
  <si>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</si>
  <si>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</si>
  <si>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</si>
  <si>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</si>
  <si>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</si>
  <si>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</si>
  <si>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</si>
  <si>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</si>
  <si>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</si>
  <si>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</si>
  <si>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</si>
  <si>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</si>
  <si>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</si>
  <si>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</si>
  <si>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</si>
  <si>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</si>
  <si>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</si>
  <si>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</si>
  <si>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</si>
  <si>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</si>
  <si>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</si>
  <si>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</si>
  <si>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</si>
  <si>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</si>
  <si>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</si>
  <si>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</si>
  <si>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</si>
  <si>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</si>
  <si>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</si>
  <si>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</si>
  <si>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</si>
  <si>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</si>
  <si>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</si>
  <si>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</si>
  <si>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</si>
  <si>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</si>
  <si>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</si>
  <si>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</si>
  <si>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</si>
  <si>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</si>
  <si>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</si>
  <si>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</si>
  <si>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</si>
  <si>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</si>
  <si>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</si>
  <si>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</si>
  <si>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</si>
  <si>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</si>
  <si>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</si>
  <si>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</si>
  <si>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</si>
  <si>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</si>
  <si>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</si>
  <si>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</si>
  <si>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</si>
  <si>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</si>
  <si>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</si>
  <si>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</si>
  <si>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</si>
  <si>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</si>
  <si>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</si>
  <si>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</si>
  <si>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</si>
  <si>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</si>
  <si>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</si>
  <si>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</si>
  <si>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</si>
  <si>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</si>
  <si>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</si>
  <si>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</si>
  <si>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</si>
  <si>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</si>
  <si>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</si>
  <si>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</si>
  <si>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</si>
  <si>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</si>
  <si>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</si>
  <si>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</si>
  <si>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</si>
  <si>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</si>
  <si>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</si>
  <si>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</si>
  <si>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</si>
  <si>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</si>
  <si>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</si>
  <si>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</si>
  <si>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</si>
  <si>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</si>
  <si>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</si>
  <si>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</si>
  <si>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</si>
  <si>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</si>
  <si>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</si>
  <si>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</si>
  <si>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</si>
  <si>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</si>
  <si>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</si>
  <si>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</si>
  <si>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</si>
  <si>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</si>
  <si>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</si>
  <si>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</si>
  <si>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</si>
  <si>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</si>
  <si>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</si>
  <si>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</si>
  <si>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</si>
  <si>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</si>
  <si>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</si>
  <si>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</si>
  <si>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</si>
  <si>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</si>
  <si>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</si>
  <si>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</si>
  <si>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</si>
  <si>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</si>
  <si>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</si>
  <si>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</si>
  <si>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</si>
  <si>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</si>
  <si>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</si>
  <si>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</si>
  <si>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</si>
  <si>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</si>
  <si>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</si>
  <si>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</si>
  <si>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</si>
  <si>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</si>
  <si>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</si>
  <si>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</si>
  <si>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</si>
  <si>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</si>
  <si>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</si>
  <si>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</si>
  <si>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</si>
  <si>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</si>
  <si>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</si>
  <si>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</si>
  <si>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</si>
  <si>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</si>
  <si>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</si>
  <si>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</si>
  <si>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</si>
  <si>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</si>
  <si>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</si>
  <si>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</si>
  <si>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</si>
  <si>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</si>
  <si>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</si>
  <si>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</si>
  <si>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</si>
  <si>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</si>
  <si>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</si>
  <si>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</si>
  <si>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</si>
  <si>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</si>
  <si>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</si>
  <si>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</si>
  <si>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</si>
  <si>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</si>
  <si>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</si>
  <si>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</si>
  <si>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</si>
  <si>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</si>
  <si>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</si>
  <si>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</si>
  <si>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</si>
  <si>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</si>
  <si>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</si>
  <si>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</si>
  <si>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</si>
  <si>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</si>
  <si>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</si>
  <si>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</si>
  <si>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</si>
  <si>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</si>
  <si>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</si>
  <si>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</si>
  <si>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</si>
  <si>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</si>
  <si>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</si>
  <si>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</si>
  <si>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</si>
  <si>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</si>
  <si>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</si>
  <si>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</si>
  <si>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</si>
  <si>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</si>
  <si>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</si>
  <si>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</si>
  <si>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</si>
  <si>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</si>
  <si>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</si>
  <si>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</si>
  <si>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</si>
  <si>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</si>
  <si>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</si>
  <si>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</si>
  <si>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</si>
  <si>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</si>
  <si>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</si>
  <si>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</si>
  <si>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</si>
  <si>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</si>
  <si>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</si>
  <si>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</si>
  <si>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</si>
  <si>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</si>
  <si>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</si>
  <si>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</si>
  <si>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</si>
  <si>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</si>
  <si>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</si>
  <si>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</si>
  <si>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</si>
  <si>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</si>
  <si>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</si>
  <si>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</si>
  <si>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</si>
  <si>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</si>
  <si>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</si>
  <si>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</si>
  <si>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</si>
  <si>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</si>
  <si>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</si>
  <si>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</si>
  <si>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</si>
  <si>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</si>
  <si>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</si>
  <si>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</si>
  <si>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</si>
  <si>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</si>
  <si>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</si>
  <si>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</si>
  <si>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</si>
  <si>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</si>
  <si>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</si>
  <si>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</si>
  <si>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</si>
  <si>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</si>
  <si>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</si>
  <si>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</si>
  <si>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</si>
  <si>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</si>
  <si>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</si>
  <si>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</si>
  <si>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</si>
  <si>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</si>
  <si>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</si>
  <si>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</si>
  <si>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</si>
  <si>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</si>
  <si>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</si>
  <si>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</si>
  <si>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</si>
  <si>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</si>
  <si>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</si>
  <si>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</si>
  <si>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</si>
  <si>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</si>
  <si>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</si>
  <si>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</si>
  <si>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</si>
  <si>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</si>
  <si>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</si>
  <si>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</si>
  <si>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</si>
  <si>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</si>
  <si>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</si>
  <si>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</si>
  <si>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</si>
  <si>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</si>
  <si>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</si>
  <si>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</si>
  <si>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</si>
  <si>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</si>
  <si>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</si>
  <si>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</si>
  <si>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</si>
  <si>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</si>
  <si>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</si>
  <si>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</si>
  <si>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</si>
  <si>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</si>
  <si>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</si>
  <si>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</si>
  <si>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</si>
  <si>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</si>
  <si>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</si>
  <si>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</si>
  <si>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</si>
  <si>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</si>
  <si>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</si>
  <si>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</si>
  <si>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</si>
  <si>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</si>
  <si>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</si>
  <si>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</si>
  <si>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</si>
  <si>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</si>
  <si>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</si>
  <si>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</si>
  <si>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</si>
  <si>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</si>
  <si>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</si>
  <si>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</si>
  <si>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</si>
  <si>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</si>
  <si>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</si>
  <si>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</si>
  <si>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</si>
  <si>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</si>
  <si>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</si>
  <si>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</si>
  <si>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</si>
  <si>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</si>
  <si>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</si>
  <si>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</si>
  <si>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</si>
  <si>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</si>
  <si>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</si>
  <si>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</si>
  <si>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</si>
  <si>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</si>
  <si>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</si>
  <si>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</si>
  <si>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</si>
  <si>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</si>
  <si>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</si>
  <si>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</si>
  <si>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</si>
  <si>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</si>
  <si>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</si>
  <si>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</si>
  <si>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</si>
  <si>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</si>
  <si>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</si>
  <si>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</si>
  <si>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</si>
  <si>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</si>
  <si>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</si>
  <si>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</si>
  <si>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</si>
  <si>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</si>
  <si>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</si>
  <si>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</si>
  <si>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</si>
  <si>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</si>
  <si>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</si>
  <si>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</si>
  <si>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</si>
  <si>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</si>
  <si>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</si>
  <si>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</si>
  <si>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</si>
  <si>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</si>
  <si>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</si>
  <si>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</si>
  <si>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</si>
  <si>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</si>
  <si>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</si>
  <si>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</si>
  <si>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</si>
  <si>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</si>
  <si>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</si>
  <si>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</si>
  <si>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</si>
  <si>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</si>
  <si>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</si>
  <si>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</si>
  <si>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</si>
  <si>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</si>
  <si>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</si>
  <si>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</si>
  <si>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</si>
  <si>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</si>
  <si>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</si>
  <si>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</si>
  <si>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</si>
  <si>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</si>
  <si>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</si>
  <si>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</si>
  <si>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</si>
  <si>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</si>
  <si>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</si>
  <si>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</si>
  <si>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</si>
  <si>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</si>
  <si>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</si>
  <si>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</si>
  <si>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</si>
  <si>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</si>
  <si>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</si>
  <si>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</si>
  <si>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</si>
  <si>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</si>
  <si>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</si>
  <si>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</si>
  <si>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</si>
  <si>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</si>
  <si>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</si>
  <si>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</si>
  <si>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</si>
  <si>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</si>
  <si>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</si>
  <si>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</si>
  <si>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</si>
  <si>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</si>
  <si>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</si>
  <si>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</si>
  <si>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</si>
  <si>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</si>
  <si>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</si>
  <si>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</si>
  <si>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</si>
  <si>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</si>
  <si>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</si>
  <si>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</si>
  <si>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</si>
  <si>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</si>
  <si>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</si>
  <si>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</si>
  <si>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</si>
  <si>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</si>
  <si>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</si>
  <si>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</si>
  <si>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</si>
  <si>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</si>
  <si>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</si>
  <si>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</si>
  <si>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</si>
  <si>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</si>
  <si>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</si>
  <si>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</si>
  <si>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</si>
  <si>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</si>
  <si>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</si>
  <si>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</si>
  <si>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</si>
  <si>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</si>
  <si>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</si>
  <si>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</si>
  <si>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</si>
  <si>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</si>
  <si>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</si>
  <si>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</si>
  <si>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</si>
  <si>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</si>
  <si>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</si>
  <si>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</si>
  <si>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</si>
  <si>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</si>
  <si>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</si>
  <si>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</si>
  <si>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</si>
  <si>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</si>
  <si>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</si>
  <si>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</si>
  <si>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</si>
  <si>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</si>
  <si>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</si>
  <si>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</si>
  <si>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</si>
  <si>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</si>
  <si>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</si>
  <si>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</si>
  <si>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</si>
  <si>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</si>
  <si>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</si>
  <si>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</si>
  <si>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</si>
  <si>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</si>
  <si>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</si>
  <si>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</si>
  <si>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</si>
  <si>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</si>
  <si>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</si>
  <si>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</si>
  <si>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</si>
  <si>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</si>
  <si>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</si>
  <si>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</si>
  <si>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</si>
  <si>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</si>
  <si>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</si>
  <si>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</si>
  <si>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</si>
  <si>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</si>
  <si>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</si>
  <si>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</si>
  <si>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</si>
  <si>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</si>
  <si>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</si>
  <si>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</si>
  <si>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</si>
  <si>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</si>
  <si>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</si>
  <si>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</si>
  <si>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</si>
  <si>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</si>
  <si>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</si>
  <si>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</si>
  <si>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</si>
  <si>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</si>
  <si>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</si>
  <si>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</si>
  <si>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</si>
  <si>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</si>
  <si>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</si>
  <si>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</si>
  <si>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</si>
  <si>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</si>
  <si>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</si>
  <si>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</si>
  <si>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</si>
  <si>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</si>
  <si>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</si>
  <si>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</si>
  <si>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</si>
  <si>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</si>
  <si>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</si>
  <si>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</si>
  <si>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</si>
  <si>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</si>
  <si>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</si>
  <si>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</si>
  <si>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</si>
  <si>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</si>
  <si>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</si>
  <si>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</si>
  <si>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</si>
  <si>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</si>
  <si>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</si>
  <si>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</si>
  <si>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</si>
  <si>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</si>
  <si>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</si>
  <si>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</si>
  <si>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</si>
  <si>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</si>
  <si>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</si>
  <si>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</si>
  <si>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</si>
  <si>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</si>
  <si>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</si>
  <si>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</si>
  <si>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</si>
  <si>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</si>
  <si>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</si>
  <si>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</si>
  <si>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</si>
  <si>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</si>
  <si>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</si>
  <si>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</si>
  <si>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</si>
  <si>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</si>
  <si>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</si>
  <si>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</si>
  <si>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</si>
  <si>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</si>
  <si>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</si>
  <si>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</si>
  <si>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</si>
  <si>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</si>
  <si>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</si>
  <si>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</si>
  <si>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</si>
  <si>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</si>
  <si>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</si>
  <si>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</si>
  <si>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</si>
  <si>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</si>
  <si>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</si>
  <si>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</si>
  <si>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</si>
  <si>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</si>
  <si>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</si>
  <si>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</si>
  <si>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</si>
  <si>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</si>
  <si>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</si>
  <si>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</si>
  <si>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</si>
  <si>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</si>
  <si>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</si>
  <si>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</si>
  <si>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</si>
  <si>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</si>
  <si>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</si>
  <si>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</si>
  <si>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</si>
  <si>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</si>
  <si>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</si>
  <si>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</si>
  <si>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</si>
  <si>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</si>
  <si>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</si>
  <si>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</si>
  <si>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</si>
  <si>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</si>
  <si>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</si>
  <si>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</si>
  <si>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</si>
  <si>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</si>
  <si>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</si>
  <si>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</si>
  <si>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</si>
  <si>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</si>
  <si>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</si>
  <si>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</si>
  <si>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</si>
  <si>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</si>
  <si>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</si>
  <si>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</si>
  <si>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</si>
  <si>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</si>
  <si>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</si>
  <si>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</si>
  <si>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</si>
  <si>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</si>
  <si>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</si>
  <si>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</si>
  <si>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</si>
  <si>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</si>
  <si>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</si>
  <si>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</si>
  <si>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</si>
  <si>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</si>
  <si>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</si>
  <si>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</si>
  <si>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</si>
  <si>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</si>
  <si>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</si>
  <si>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</si>
  <si>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</si>
  <si>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</si>
  <si>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</si>
  <si>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</si>
  <si>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</si>
  <si>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</si>
  <si>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</si>
  <si>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</si>
  <si>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</si>
  <si>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</si>
  <si>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</si>
  <si>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</si>
  <si>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</si>
  <si>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</si>
  <si>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</si>
  <si>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</si>
  <si>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</si>
  <si>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</si>
  <si>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</si>
  <si>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</si>
  <si>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</si>
  <si>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</si>
  <si>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</si>
  <si>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</si>
  <si>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</si>
  <si>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</si>
  <si>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</si>
  <si>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</si>
  <si>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</si>
  <si>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</si>
  <si>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</si>
  <si>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</si>
  <si>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</si>
  <si>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</si>
  <si>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</si>
  <si>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</si>
  <si>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</si>
  <si>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</si>
  <si>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</si>
  <si>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</si>
  <si>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</si>
  <si>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</si>
  <si>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</si>
  <si>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</si>
  <si>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</si>
  <si>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</si>
  <si>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</si>
  <si>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</si>
  <si>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</si>
  <si>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</si>
  <si>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</si>
  <si>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</si>
  <si>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</si>
  <si>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</si>
  <si>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</si>
  <si>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</si>
  <si>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</si>
  <si>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</si>
  <si>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</si>
  <si>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</si>
  <si>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</si>
  <si>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</si>
  <si>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</si>
  <si>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</si>
  <si>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</si>
  <si>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</si>
  <si>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</si>
  <si>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</si>
  <si>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</si>
  <si>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</si>
  <si>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</si>
  <si>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</si>
  <si>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</si>
  <si>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</si>
  <si>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</si>
  <si>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</si>
  <si>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</si>
  <si>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</si>
  <si>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</si>
  <si>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</si>
  <si>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</si>
  <si>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</si>
  <si>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</si>
  <si>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</si>
  <si>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</si>
  <si>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</si>
  <si>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</si>
  <si>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</si>
  <si>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</si>
  <si>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</si>
  <si>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</si>
  <si>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</si>
  <si>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</si>
  <si>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</si>
  <si>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</si>
  <si>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</si>
  <si>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</si>
  <si>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</si>
  <si>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</si>
  <si>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</si>
  <si>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</si>
  <si>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</si>
  <si>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</si>
  <si>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</si>
  <si>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</si>
  <si>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</si>
  <si>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</si>
  <si>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</si>
  <si>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</si>
  <si>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</si>
  <si>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</si>
  <si>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</si>
  <si>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</si>
  <si>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</si>
  <si>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</si>
  <si>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</si>
  <si>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</si>
  <si>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</si>
  <si>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</si>
  <si>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</si>
  <si>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</si>
  <si>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</si>
  <si>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</si>
  <si>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</si>
  <si>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</si>
  <si>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</si>
  <si>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</si>
  <si>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</si>
  <si>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</si>
  <si>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</si>
  <si>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</si>
  <si>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</si>
  <si>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</si>
  <si>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</si>
  <si>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</si>
  <si>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</si>
  <si>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</si>
  <si>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</si>
  <si>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</si>
  <si>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</si>
  <si>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</si>
  <si>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</si>
  <si>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</si>
  <si>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</si>
  <si>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</si>
  <si>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</si>
  <si>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</si>
  <si>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</si>
  <si>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</si>
  <si>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</si>
  <si>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</si>
  <si>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</si>
  <si>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</si>
  <si>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</si>
  <si>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</si>
  <si>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</si>
  <si>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</si>
  <si>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</si>
  <si>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</si>
  <si>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</si>
  <si>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</si>
  <si>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</si>
  <si>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</si>
  <si>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</si>
  <si>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</si>
  <si>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</si>
  <si>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</si>
  <si>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</si>
  <si>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</si>
  <si>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</si>
  <si>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</si>
  <si>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</si>
  <si>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</si>
  <si>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</si>
  <si>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</si>
  <si>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</si>
  <si>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</si>
  <si>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</si>
  <si>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</si>
  <si>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</si>
  <si>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</si>
  <si>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</si>
  <si>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</si>
  <si>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</si>
  <si>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</si>
  <si>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</si>
  <si>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</si>
  <si>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</si>
  <si>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</si>
  <si>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</si>
  <si>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</si>
  <si>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</si>
  <si>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</si>
  <si>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</si>
  <si>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</si>
  <si>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</si>
  <si>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</si>
  <si>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</si>
  <si>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</si>
  <si>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</si>
  <si>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</si>
  <si>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</si>
  <si>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</si>
  <si>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</si>
  <si>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</si>
  <si>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</si>
  <si>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</si>
  <si>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</si>
  <si>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</si>
  <si>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</si>
  <si>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</si>
  <si>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</si>
  <si>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</si>
  <si>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</si>
  <si>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</si>
  <si>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</si>
  <si>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</si>
  <si>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</si>
  <si>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</si>
  <si>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</si>
  <si>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</si>
  <si>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</si>
  <si>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</si>
  <si>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</si>
  <si>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</si>
  <si>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</si>
  <si>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</si>
  <si>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</si>
  <si>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</si>
  <si>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</si>
  <si>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</si>
  <si>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</si>
  <si>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</si>
  <si>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</si>
  <si>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</si>
  <si>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</si>
  <si>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</si>
  <si>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</si>
  <si>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</si>
  <si>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</si>
  <si>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</si>
  <si>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</si>
  <si>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</si>
  <si>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</si>
  <si>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</si>
  <si>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</si>
  <si>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</si>
  <si>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</si>
  <si>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</si>
  <si>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</si>
  <si>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</si>
  <si>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</si>
  <si>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</si>
  <si>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</si>
  <si>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</si>
  <si>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</si>
  <si>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</si>
  <si>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</si>
  <si>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</si>
  <si>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</si>
  <si>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</si>
  <si>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</si>
  <si>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</si>
  <si>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</si>
  <si>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</si>
  <si>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</si>
  <si>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</si>
  <si>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</si>
  <si>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</si>
  <si>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</si>
  <si>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</si>
  <si>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</si>
  <si>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</si>
  <si>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</si>
  <si>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</si>
  <si>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</si>
  <si>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</si>
  <si>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</si>
  <si>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</si>
  <si>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</si>
  <si>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</si>
  <si>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</si>
  <si>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</si>
  <si>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</si>
  <si>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</si>
  <si>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</si>
  <si>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</si>
  <si>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</si>
  <si>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</si>
  <si>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</si>
  <si>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</si>
  <si>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</si>
  <si>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</si>
  <si>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</si>
  <si>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</si>
  <si>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</si>
  <si>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</si>
  <si>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</si>
  <si>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</si>
  <si>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</si>
  <si>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</si>
  <si>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</si>
  <si>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</si>
  <si>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</si>
  <si>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</si>
  <si>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</si>
  <si>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</si>
  <si>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</si>
  <si>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</si>
  <si>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</si>
  <si>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</si>
  <si>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</si>
  <si>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</si>
  <si>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</si>
  <si>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</si>
  <si>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</si>
  <si>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</si>
  <si>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</si>
  <si>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</si>
  <si>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</si>
  <si>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</si>
  <si>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</si>
  <si>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</si>
  <si>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</si>
  <si>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</si>
  <si>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</si>
  <si>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</si>
  <si>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</si>
  <si>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</si>
  <si>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</si>
  <si>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</si>
  <si>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</si>
  <si>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</si>
  <si>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</si>
  <si>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</si>
  <si>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</si>
  <si>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</si>
  <si>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</si>
  <si>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</si>
  <si>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</si>
  <si>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</si>
  <si>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</si>
  <si>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</si>
  <si>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</si>
  <si>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</si>
  <si>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</si>
  <si>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</si>
  <si>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</si>
  <si>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</si>
  <si>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</si>
  <si>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</si>
  <si>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</si>
  <si>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</si>
  <si>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</si>
  <si>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</si>
  <si>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</si>
  <si>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</si>
  <si>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</si>
  <si>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</si>
  <si>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</si>
  <si>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</si>
  <si>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</si>
  <si>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</si>
  <si>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</si>
  <si>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</si>
  <si>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</si>
  <si>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</si>
  <si>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</si>
  <si>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</si>
  <si>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</si>
  <si>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</si>
  <si>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</si>
  <si>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</si>
  <si>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</si>
  <si>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</si>
  <si>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</si>
  <si>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</si>
  <si>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</si>
  <si>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</si>
  <si>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</si>
  <si>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</si>
  <si>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</si>
  <si>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</si>
  <si>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</si>
  <si>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</si>
  <si>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</si>
  <si>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</si>
  <si>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</si>
  <si>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</si>
  <si>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</si>
  <si>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</si>
  <si>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</si>
  <si>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</si>
  <si>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</si>
  <si>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</si>
  <si>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</si>
  <si>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</si>
  <si>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</si>
  <si>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</si>
  <si>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</si>
  <si>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</si>
  <si>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</si>
  <si>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</si>
  <si>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</si>
  <si>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</si>
  <si>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</si>
  <si>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</si>
  <si>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</si>
  <si>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</si>
  <si>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</si>
  <si>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</si>
  <si>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</si>
  <si>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</si>
  <si>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</si>
  <si>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</si>
  <si>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</si>
  <si>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</si>
  <si>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</si>
  <si>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</si>
  <si>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</si>
  <si>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</si>
  <si>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</si>
  <si>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</si>
  <si>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</si>
  <si>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</si>
  <si>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</si>
  <si>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</si>
  <si>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</si>
  <si>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</si>
  <si>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</si>
  <si>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</si>
  <si>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</si>
  <si>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</si>
  <si>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</si>
  <si>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</si>
  <si>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</si>
  <si>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</si>
  <si>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</si>
  <si>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</si>
  <si>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</si>
  <si>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</si>
  <si>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</si>
  <si>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</si>
  <si>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</si>
  <si>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</si>
  <si>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</si>
  <si>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</si>
  <si>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</si>
  <si>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</si>
  <si>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</si>
  <si>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</si>
  <si>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</si>
  <si>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</si>
  <si>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</si>
  <si>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</si>
  <si>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</si>
  <si>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</si>
  <si>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</si>
  <si>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</si>
  <si>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</si>
  <si>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</si>
  <si>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</si>
  <si>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</si>
  <si>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</si>
  <si>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</si>
  <si>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</si>
  <si>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</si>
  <si>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</si>
  <si>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</si>
  <si>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</si>
  <si>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</si>
  <si>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</si>
  <si>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</si>
  <si>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</si>
  <si>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</si>
  <si>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</si>
  <si>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</si>
  <si>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</si>
  <si>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</si>
  <si>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</si>
  <si>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</si>
  <si>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</si>
  <si>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</si>
  <si>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</si>
  <si>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</si>
  <si>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</si>
  <si>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</si>
  <si>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</si>
  <si>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</si>
  <si>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</si>
  <si>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</si>
  <si>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</si>
  <si>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</si>
  <si>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</si>
  <si>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</si>
  <si>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</si>
  <si>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</si>
  <si>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</si>
  <si>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</si>
  <si>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</si>
  <si>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</si>
  <si>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</si>
  <si>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</si>
  <si>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</si>
  <si>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</si>
  <si>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</si>
  <si>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</si>
  <si>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</si>
  <si>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</si>
  <si>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</si>
  <si>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</si>
  <si>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</si>
  <si>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</si>
  <si>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</si>
  <si>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</si>
  <si>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</si>
  <si>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</si>
  <si>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</si>
  <si>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</si>
  <si>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</si>
  <si>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</si>
  <si>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</si>
  <si>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</si>
  <si>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</si>
  <si>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</si>
  <si>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</si>
  <si>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</si>
  <si>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</si>
  <si>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</si>
  <si>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</si>
  <si>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</si>
  <si>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</si>
  <si>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</si>
  <si>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</si>
  <si>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</si>
  <si>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</si>
  <si>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</si>
  <si>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</si>
  <si>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</si>
  <si>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</si>
  <si>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</si>
  <si>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</si>
  <si>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</si>
  <si>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</si>
  <si>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</si>
  <si>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</si>
  <si>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</si>
  <si>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</si>
  <si>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</si>
  <si>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</si>
  <si>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</si>
  <si>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</si>
  <si>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</si>
  <si>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</si>
  <si>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</si>
  <si>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</si>
  <si>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</si>
  <si>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</si>
  <si>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</si>
  <si>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</si>
  <si>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</si>
  <si>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</si>
  <si>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</si>
  <si>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</si>
  <si>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</si>
  <si>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</si>
  <si>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</si>
  <si>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</si>
  <si>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</si>
  <si>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</si>
  <si>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</si>
  <si>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</si>
  <si>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</si>
  <si>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</si>
  <si>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</si>
  <si>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</si>
  <si>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</si>
  <si>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</si>
  <si>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</si>
  <si>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</si>
  <si>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</si>
  <si>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</si>
  <si>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</si>
  <si>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</si>
  <si>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</si>
  <si>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</si>
  <si>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</si>
  <si>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</si>
  <si>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</si>
  <si>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</si>
  <si>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</si>
  <si>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</si>
  <si>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</si>
  <si>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</si>
  <si>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</si>
  <si>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</si>
  <si>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</si>
  <si>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</si>
  <si>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</si>
  <si>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</si>
  <si>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</si>
  <si>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</si>
  <si>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</si>
  <si>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</si>
  <si>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</si>
  <si>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</si>
  <si>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</si>
  <si>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</si>
  <si>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</si>
  <si>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</si>
  <si>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</si>
  <si>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</si>
  <si>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</si>
  <si>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</si>
  <si>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</si>
  <si>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</si>
  <si>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</si>
  <si>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</si>
  <si>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</si>
  <si>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</si>
  <si>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</si>
  <si>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</si>
  <si>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</si>
  <si>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</si>
  <si>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</si>
  <si>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</si>
  <si>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</si>
  <si>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</si>
  <si>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</si>
  <si>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</si>
  <si>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</si>
  <si>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</si>
  <si>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</si>
  <si>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</si>
  <si>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</si>
  <si>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</si>
  <si>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</si>
  <si>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</si>
  <si>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</si>
  <si>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</si>
  <si>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</si>
  <si>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</si>
  <si>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</si>
  <si>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</si>
  <si>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</si>
  <si>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</si>
  <si>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</si>
  <si>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</si>
  <si>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</si>
  <si>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</si>
  <si>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</si>
  <si>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</si>
  <si>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</si>
  <si>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</si>
  <si>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</si>
  <si>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</si>
  <si>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</si>
  <si>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</si>
  <si>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</si>
  <si>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</si>
  <si>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</si>
  <si>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</si>
  <si>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</si>
  <si>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</si>
  <si>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</si>
  <si>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</si>
  <si>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</si>
  <si>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</si>
  <si>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</si>
  <si>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</si>
  <si>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</si>
  <si>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</si>
  <si>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</si>
  <si>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</si>
  <si>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</si>
  <si>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</si>
  <si>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</si>
  <si>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</si>
  <si>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</si>
  <si>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</si>
  <si>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</si>
  <si>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</si>
  <si>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</si>
  <si>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</si>
  <si>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</si>
  <si>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</si>
  <si>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</si>
  <si>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</si>
  <si>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</si>
  <si>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</si>
  <si>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</si>
  <si>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</si>
  <si>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</si>
  <si>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</si>
  <si>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</si>
  <si>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</si>
  <si>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</si>
  <si>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</si>
  <si>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</si>
  <si>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</si>
  <si>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</si>
  <si>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</si>
  <si>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</si>
  <si>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</si>
  <si>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</si>
  <si>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</si>
  <si>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</si>
  <si>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</si>
  <si>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</si>
  <si>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</si>
  <si>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</si>
  <si>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</si>
  <si>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</si>
  <si>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</si>
  <si>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</si>
  <si>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</si>
  <si>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</si>
  <si>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</si>
  <si>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</si>
  <si>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</si>
  <si>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</si>
  <si>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</si>
  <si>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</si>
  <si>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</si>
  <si>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</si>
  <si>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</si>
  <si>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</si>
  <si>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</si>
  <si>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</si>
  <si>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</si>
  <si>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</si>
  <si>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</si>
  <si>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</si>
  <si>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</si>
  <si>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</si>
  <si>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</si>
  <si>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</si>
  <si>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</si>
  <si>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</si>
  <si>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</si>
  <si>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</si>
  <si>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</si>
  <si>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</si>
  <si>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</si>
  <si>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</si>
  <si>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</si>
  <si>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</si>
  <si>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</si>
  <si>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</si>
  <si>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</si>
  <si>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</si>
  <si>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</si>
  <si>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</si>
  <si>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</si>
  <si>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</si>
  <si>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</si>
  <si>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</si>
  <si>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</si>
  <si>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</si>
  <si>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</si>
  <si>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</si>
  <si>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</si>
  <si>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</si>
  <si>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</si>
  <si>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</si>
  <si>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</si>
  <si>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</si>
  <si>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</si>
  <si>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</si>
  <si>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</si>
  <si>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</si>
  <si>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</si>
  <si>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</si>
  <si>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</si>
  <si>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</si>
  <si>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</si>
  <si>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</si>
  <si>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</si>
  <si>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</si>
  <si>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</si>
  <si>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</si>
  <si>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</si>
  <si>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</si>
  <si>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</si>
  <si>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</si>
  <si>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</si>
  <si>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</si>
  <si>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</si>
  <si>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</si>
  <si>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</si>
  <si>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</si>
  <si>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</si>
  <si>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</si>
  <si>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</si>
  <si>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</si>
  <si>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</si>
  <si>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</si>
  <si>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</si>
  <si>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</si>
  <si>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</si>
  <si>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</si>
  <si>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</si>
  <si>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</si>
  <si>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</si>
  <si>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</si>
  <si>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</si>
  <si>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</si>
  <si>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</si>
  <si>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</si>
  <si>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</si>
  <si>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</si>
  <si>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</si>
  <si>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</si>
  <si>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</si>
  <si>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</si>
  <si>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</si>
  <si>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</si>
  <si>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</si>
  <si>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</si>
  <si>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</si>
  <si>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</si>
  <si>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</si>
  <si>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</si>
  <si>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</si>
  <si>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</si>
  <si>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</si>
  <si>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</si>
  <si>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</si>
  <si>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</si>
  <si>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</si>
  <si>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</si>
  <si>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</si>
  <si>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</si>
  <si>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</si>
  <si>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</si>
  <si>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</si>
  <si>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</si>
  <si>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</si>
  <si>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</si>
  <si>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</si>
  <si>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</si>
  <si>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</si>
  <si>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</si>
  <si>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</si>
  <si>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</si>
  <si>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</si>
  <si>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</si>
  <si>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</si>
  <si>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</si>
  <si>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</si>
  <si>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</si>
  <si>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</si>
  <si>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</si>
  <si>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</si>
  <si>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</si>
  <si>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</si>
  <si>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</si>
  <si>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</si>
  <si>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</si>
  <si>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</si>
  <si>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</si>
  <si>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</si>
  <si>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</si>
  <si>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</si>
  <si>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</si>
  <si>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</si>
  <si>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</si>
  <si>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</si>
  <si>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</si>
  <si>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</si>
  <si>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</si>
  <si>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</si>
  <si>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</si>
  <si>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</si>
  <si>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</si>
  <si>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</si>
  <si>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</si>
  <si>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</si>
  <si>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</si>
  <si>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</si>
  <si>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</si>
  <si>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</si>
  <si>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</si>
  <si>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</si>
  <si>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</si>
  <si>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</si>
  <si>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</si>
  <si>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</si>
  <si>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</si>
  <si>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</si>
  <si>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</si>
  <si>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</si>
  <si>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</si>
  <si>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</si>
  <si>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</si>
  <si>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</si>
  <si>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</si>
  <si>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</si>
  <si>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</si>
  <si>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</si>
  <si>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</si>
  <si>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</si>
  <si>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</si>
  <si>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</si>
  <si>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</si>
  <si>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</si>
  <si>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</si>
  <si>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</si>
  <si>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</si>
  <si>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</si>
  <si>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</si>
  <si>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</si>
  <si>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</si>
  <si>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</si>
  <si>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</si>
  <si>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</si>
  <si>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</si>
  <si>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</si>
  <si>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</si>
  <si>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</si>
  <si>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</si>
  <si>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</si>
  <si>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</si>
  <si>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</si>
  <si>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</si>
  <si>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</si>
  <si>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</si>
  <si>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</si>
  <si>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</si>
  <si>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</si>
  <si>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</si>
  <si>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</si>
  <si>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</si>
  <si>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</si>
  <si>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</si>
  <si>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</si>
  <si>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</si>
  <si>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</si>
  <si>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</si>
  <si>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</si>
  <si>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</si>
  <si>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</si>
  <si>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</si>
  <si>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</si>
  <si>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</si>
  <si>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</si>
  <si>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</si>
  <si>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</si>
  <si>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</si>
  <si>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</si>
  <si>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</si>
  <si>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</si>
  <si>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</si>
  <si>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</si>
  <si>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</si>
  <si>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</si>
  <si>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</si>
  <si>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</si>
  <si>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</si>
  <si>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</si>
  <si>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</si>
  <si>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</si>
  <si>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</si>
  <si>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</si>
  <si>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</si>
  <si>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</si>
  <si>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</si>
  <si>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</si>
  <si>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</si>
  <si>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</si>
  <si>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</si>
  <si>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</si>
  <si>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</si>
  <si>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</si>
  <si>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</si>
  <si>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</si>
  <si>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</si>
  <si>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</si>
  <si>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</si>
  <si>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</si>
  <si>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</si>
  <si>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</si>
  <si>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</si>
  <si>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</si>
  <si>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</si>
  <si>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</si>
  <si>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</si>
  <si>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</si>
  <si>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</si>
  <si>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</si>
  <si>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</si>
  <si>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</si>
  <si>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</si>
  <si>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</si>
  <si>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</si>
  <si>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</si>
  <si>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</si>
  <si>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</si>
  <si>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</si>
  <si>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</si>
  <si>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</si>
  <si>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</si>
  <si>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</si>
  <si>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</si>
  <si>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</si>
  <si>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</si>
  <si>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</si>
  <si>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</si>
  <si>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</si>
  <si>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</si>
  <si>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</si>
  <si>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</si>
  <si>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</si>
  <si>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</si>
  <si>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</si>
  <si>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</si>
  <si>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</si>
  <si>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</si>
  <si>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</si>
  <si>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</si>
  <si>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</si>
  <si>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</si>
  <si>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</si>
  <si>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</si>
  <si>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</si>
  <si>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</si>
  <si>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</si>
  <si>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</si>
  <si>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</si>
  <si>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</si>
  <si>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</si>
  <si>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</si>
  <si>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</si>
  <si>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</si>
  <si>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</si>
  <si>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</si>
  <si>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</si>
  <si>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</si>
  <si>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</si>
  <si>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</si>
  <si>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</si>
  <si>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</si>
  <si>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</si>
  <si>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</si>
  <si>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</si>
  <si>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</si>
  <si>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</si>
  <si>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</si>
  <si>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</si>
  <si>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</si>
  <si>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</si>
  <si>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</si>
  <si>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</si>
  <si>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</si>
  <si>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</si>
  <si>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</si>
  <si>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</si>
  <si>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</si>
  <si>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</si>
  <si>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</si>
  <si>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</si>
  <si>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</si>
  <si>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</si>
  <si>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</si>
  <si>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</si>
  <si>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</si>
  <si>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</si>
  <si>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</si>
  <si>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</si>
  <si>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</si>
  <si>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</si>
  <si>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</si>
  <si>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</si>
  <si>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</si>
  <si>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</si>
  <si>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</si>
  <si>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</si>
  <si>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</si>
  <si>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</si>
  <si>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</si>
  <si>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</si>
  <si>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</si>
  <si>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</si>
  <si>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</si>
  <si>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</si>
  <si>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</si>
  <si>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</si>
  <si>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</si>
  <si>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</si>
  <si>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</si>
  <si>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</si>
  <si>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</si>
  <si>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</si>
  <si>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</si>
  <si>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</si>
  <si>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</si>
  <si>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</si>
  <si>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</si>
  <si>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</si>
  <si>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</si>
  <si>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</si>
  <si>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</si>
  <si>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</si>
  <si>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</si>
  <si>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</si>
  <si>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</si>
  <si>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</si>
  <si>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</si>
  <si>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</si>
  <si>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</si>
  <si>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</si>
  <si>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</si>
  <si>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</si>
  <si>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</si>
  <si>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</si>
  <si>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</si>
  <si>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</si>
  <si>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</si>
  <si>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</si>
  <si>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</si>
  <si>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</si>
  <si>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</si>
  <si>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</si>
  <si>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</si>
  <si>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</si>
  <si>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</si>
  <si>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</si>
  <si>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</si>
  <si>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</si>
  <si>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</si>
  <si>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</si>
  <si>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</si>
  <si>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</si>
  <si>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</si>
  <si>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</si>
  <si>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</si>
  <si>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</si>
  <si>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</si>
  <si>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</si>
  <si>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</si>
  <si>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</si>
  <si>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</si>
  <si>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</si>
  <si>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</si>
  <si>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</si>
  <si>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</si>
  <si>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</si>
  <si>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</si>
  <si>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</si>
  <si>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</si>
  <si>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</si>
  <si>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</si>
  <si>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</si>
  <si>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</si>
  <si>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</si>
  <si>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</si>
  <si>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</si>
  <si>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</si>
  <si>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</si>
  <si>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</si>
  <si>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</si>
  <si>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</si>
  <si>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</si>
  <si>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</si>
  <si>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</si>
  <si>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</si>
  <si>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</si>
  <si>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</si>
  <si>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</si>
  <si>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</si>
  <si>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</si>
  <si>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</si>
  <si>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</si>
  <si>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</si>
  <si>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</si>
  <si>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</si>
  <si>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</si>
  <si>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</si>
  <si>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</si>
  <si>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</si>
  <si>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</si>
  <si>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</si>
  <si>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</si>
  <si>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</si>
  <si>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</si>
  <si>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</si>
  <si>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</si>
  <si>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</si>
  <si>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</si>
  <si>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</si>
  <si>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</si>
  <si>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</si>
  <si>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</si>
  <si>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</si>
  <si>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</si>
  <si>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</si>
  <si>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</si>
  <si>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</si>
  <si>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</si>
  <si>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</si>
  <si>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</si>
  <si>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</si>
  <si>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</si>
  <si>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</si>
  <si>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</si>
  <si>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</si>
  <si>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</si>
  <si>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</si>
  <si>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</si>
  <si>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</si>
  <si>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</si>
  <si>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</si>
  <si>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</si>
  <si>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</si>
  <si>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</si>
  <si>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</si>
  <si>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</si>
  <si>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</si>
  <si>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</si>
  <si>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</si>
  <si>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</si>
  <si>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</si>
  <si>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</si>
  <si>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</si>
  <si>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</si>
  <si>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</si>
  <si>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</si>
  <si>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</si>
  <si>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</si>
  <si>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</si>
  <si>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</si>
  <si>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</si>
  <si>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</si>
  <si>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</si>
  <si>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</si>
  <si>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</si>
  <si>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</si>
  <si>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</si>
  <si>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</si>
  <si>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</si>
  <si>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</si>
  <si>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</si>
  <si>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</si>
  <si>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</si>
  <si>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</si>
  <si>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</si>
  <si>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</si>
  <si>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</si>
  <si>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</si>
  <si>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</si>
  <si>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</si>
  <si>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</si>
  <si>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</si>
  <si>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</si>
  <si>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</si>
  <si>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</si>
  <si>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</si>
  <si>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</si>
  <si>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</si>
  <si>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</si>
  <si>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</si>
  <si>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</si>
  <si>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</si>
  <si>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</si>
  <si>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</si>
  <si>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</si>
  <si>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</si>
  <si>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</si>
  <si>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</si>
  <si>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</si>
  <si>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</si>
  <si>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</si>
  <si>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</si>
  <si>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</si>
  <si>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</si>
  <si>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</si>
  <si>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</si>
  <si>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</si>
  <si>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</si>
  <si>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</si>
  <si>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</si>
  <si>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</si>
  <si>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</si>
  <si>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</si>
  <si>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</si>
  <si>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</si>
  <si>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</si>
  <si>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</si>
  <si>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</si>
  <si>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</si>
  <si>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</si>
  <si>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</si>
  <si>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</si>
  <si>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</si>
  <si>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</si>
  <si>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</si>
  <si>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</si>
  <si>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</si>
  <si>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</si>
  <si>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</si>
  <si>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</si>
  <si>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</si>
  <si>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</si>
  <si>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</si>
  <si>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</si>
  <si>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</si>
  <si>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</si>
  <si>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</si>
  <si>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</si>
  <si>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</si>
  <si>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</si>
  <si>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</si>
  <si>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</si>
  <si>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</si>
  <si>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</si>
  <si>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</si>
  <si>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</si>
  <si>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</si>
  <si>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</si>
  <si>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</si>
  <si>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</si>
  <si>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</si>
  <si>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</si>
  <si>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</si>
  <si>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</si>
  <si>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</si>
  <si>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</si>
  <si>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</si>
  <si>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</si>
  <si>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</si>
  <si>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</si>
  <si>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</si>
  <si>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</si>
  <si>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</si>
  <si>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</si>
  <si>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</si>
  <si>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</si>
  <si>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</si>
  <si>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</si>
  <si>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</si>
  <si>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</si>
  <si>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</si>
  <si>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</si>
  <si>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</si>
  <si>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</si>
  <si>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</si>
  <si>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</si>
  <si>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</si>
  <si>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</si>
  <si>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</si>
  <si>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</si>
  <si>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</si>
  <si>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</si>
  <si>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</si>
  <si>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</si>
  <si>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</si>
  <si>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</si>
  <si>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</si>
  <si>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</si>
  <si>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</si>
  <si>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</si>
  <si>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</si>
  <si>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</si>
  <si>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</si>
  <si>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</si>
  <si>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</si>
  <si>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</si>
  <si>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</si>
  <si>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</si>
  <si>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</si>
  <si>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</si>
  <si>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</si>
  <si>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</si>
  <si>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</si>
  <si>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</si>
  <si>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</si>
  <si>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</si>
  <si>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</si>
  <si>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</si>
  <si>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</si>
  <si>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</si>
  <si>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</si>
  <si>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</si>
  <si>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</si>
  <si>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</si>
  <si>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</si>
  <si>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</si>
  <si>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</si>
  <si>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</si>
  <si>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</si>
  <si>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</si>
  <si>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</si>
  <si>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</si>
  <si>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</si>
  <si>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</si>
  <si>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</si>
  <si>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</si>
  <si>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</si>
  <si>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</si>
  <si>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</si>
  <si>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</si>
  <si>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</si>
  <si>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</si>
  <si>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</si>
  <si>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</si>
  <si>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</si>
  <si>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</si>
  <si>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</si>
  <si>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</si>
  <si>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</si>
  <si>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</si>
  <si>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</si>
  <si>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</si>
  <si>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</si>
  <si>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</si>
  <si>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</si>
  <si>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</si>
  <si>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</si>
  <si>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</si>
  <si>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</si>
  <si>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</si>
  <si>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</si>
  <si>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</si>
  <si>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</si>
  <si>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</si>
  <si>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</si>
  <si>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</si>
  <si>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</si>
  <si>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</si>
  <si>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</si>
  <si>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</si>
  <si>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</si>
  <si>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</si>
  <si>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</si>
  <si>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</si>
  <si>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</si>
  <si>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</si>
  <si>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</si>
  <si>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</si>
  <si>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</si>
  <si>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</si>
  <si>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</si>
  <si>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</si>
  <si>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</si>
  <si>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</si>
  <si>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</si>
  <si>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</si>
  <si>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</si>
  <si>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</si>
  <si>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</si>
  <si>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</si>
  <si>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</si>
  <si>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</si>
  <si>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</si>
  <si>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</si>
  <si>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</si>
  <si>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</si>
  <si>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</si>
  <si>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</si>
  <si>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</si>
  <si>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</si>
  <si>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</si>
  <si>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</si>
  <si>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</si>
  <si>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</si>
  <si>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</si>
  <si>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</si>
  <si>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</si>
  <si>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</si>
  <si>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</si>
  <si>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</si>
  <si>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</si>
  <si>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</si>
  <si>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</si>
  <si>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</si>
  <si>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</si>
  <si>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</si>
  <si>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</si>
  <si>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</si>
  <si>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</si>
  <si>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</si>
  <si>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</si>
  <si>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</si>
  <si>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</si>
  <si>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</si>
  <si>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</si>
  <si>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</si>
  <si>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</si>
  <si>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</si>
  <si>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</si>
  <si>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</si>
  <si>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</si>
  <si>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</si>
  <si>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</si>
  <si>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</si>
  <si>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</si>
  <si>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</si>
  <si>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</si>
  <si>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</si>
  <si>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</si>
  <si>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</si>
  <si>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</si>
  <si>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</si>
  <si>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</si>
  <si>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</si>
  <si>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</si>
  <si>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</si>
  <si>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</si>
  <si>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</si>
  <si>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</si>
  <si>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</si>
  <si>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</si>
  <si>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</si>
  <si>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</si>
  <si>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</si>
  <si>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</si>
  <si>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</si>
  <si>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</si>
  <si>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</si>
  <si>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</si>
  <si>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</si>
  <si>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</si>
  <si>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</si>
  <si>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</si>
  <si>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</si>
  <si>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</si>
  <si>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</si>
  <si>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</si>
  <si>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</si>
  <si>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</si>
  <si>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</si>
  <si>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</si>
  <si>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</si>
  <si>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</si>
  <si>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</si>
  <si>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</si>
  <si>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</si>
  <si>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</si>
  <si>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</si>
  <si>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</si>
  <si>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</si>
  <si>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</si>
  <si>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</si>
  <si>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</si>
  <si>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</si>
  <si>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</si>
  <si>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</si>
  <si>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</si>
  <si>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</si>
  <si>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</si>
  <si>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</si>
  <si>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</si>
  <si>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</si>
  <si>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</si>
  <si>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</si>
  <si>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</si>
  <si>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</si>
  <si>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</si>
  <si>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</si>
  <si>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</si>
  <si>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</si>
  <si>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</si>
  <si>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</si>
  <si>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</si>
  <si>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</si>
  <si>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</si>
  <si>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</si>
  <si>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</si>
  <si>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</si>
  <si>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</si>
  <si>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</si>
  <si>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</si>
  <si>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</si>
  <si>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</si>
  <si>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</si>
  <si>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</si>
  <si>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</si>
  <si>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</si>
  <si>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</si>
  <si>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</si>
  <si>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</si>
  <si>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</si>
  <si>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</si>
  <si>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</si>
  <si>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</si>
  <si>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</si>
  <si>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</si>
  <si>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</si>
  <si>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</si>
  <si>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</si>
  <si>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</si>
  <si>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</si>
  <si>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</si>
  <si>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</si>
  <si>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</si>
  <si>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</si>
  <si>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</si>
  <si>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</si>
  <si>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</si>
  <si>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</si>
  <si>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</si>
  <si>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</si>
  <si>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</si>
  <si>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</si>
  <si>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</si>
  <si>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</si>
  <si>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</si>
  <si>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</si>
  <si>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</si>
  <si>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</si>
  <si>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</si>
  <si>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</si>
  <si>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</si>
  <si>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</si>
  <si>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</si>
  <si>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</si>
  <si>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</si>
  <si>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</si>
  <si>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</si>
  <si>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</si>
  <si>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</si>
  <si>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</si>
  <si>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</si>
  <si>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</si>
  <si>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</si>
  <si>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</si>
  <si>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</si>
  <si>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</si>
  <si>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</si>
  <si>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</si>
  <si>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</si>
  <si>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</si>
  <si>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</si>
  <si>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</si>
  <si>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</si>
  <si>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</si>
  <si>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</si>
  <si>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</si>
  <si>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</si>
  <si>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</si>
  <si>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</si>
  <si>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</si>
  <si>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</si>
  <si>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</si>
  <si>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</si>
  <si>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</si>
  <si>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</si>
  <si>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</si>
  <si>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</si>
  <si>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</si>
  <si>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</si>
  <si>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</si>
  <si>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</si>
  <si>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</si>
  <si>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</si>
  <si>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</si>
  <si>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</si>
  <si>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</si>
  <si>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</si>
  <si>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</si>
  <si>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</si>
  <si>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</si>
  <si>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</si>
  <si>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</si>
  <si>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</si>
  <si>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</si>
  <si>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</si>
  <si>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</si>
  <si>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</si>
  <si>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</si>
  <si>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</si>
  <si>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</si>
  <si>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</si>
  <si>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</si>
  <si>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</si>
  <si>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</si>
  <si>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</si>
  <si>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</si>
  <si>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</si>
  <si>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</si>
  <si>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</si>
  <si>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</si>
  <si>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</si>
  <si>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</si>
  <si>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</si>
  <si>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</si>
  <si>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</si>
  <si>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</si>
  <si>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</si>
  <si>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</si>
  <si>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</si>
  <si>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</si>
  <si>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</si>
  <si>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</si>
  <si>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</si>
  <si>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</si>
  <si>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</si>
  <si>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</si>
  <si>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</si>
  <si>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</si>
  <si>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</si>
  <si>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</si>
  <si>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</si>
  <si>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</si>
  <si>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</si>
  <si>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</si>
  <si>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</si>
  <si>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</si>
  <si>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</si>
  <si>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</si>
  <si>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</si>
  <si>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</si>
  <si>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</si>
  <si>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</si>
  <si>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</si>
  <si>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</si>
  <si>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</si>
  <si>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</si>
  <si>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</si>
  <si>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</si>
  <si>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</si>
  <si>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</si>
  <si>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</si>
  <si>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</si>
  <si>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</si>
  <si>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</si>
  <si>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</si>
  <si>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</si>
  <si>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</si>
  <si>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</si>
  <si>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</si>
  <si>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</si>
  <si>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</si>
  <si>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</si>
  <si>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</si>
  <si>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</si>
  <si>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</si>
  <si>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</si>
  <si>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</si>
  <si>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</si>
  <si>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</si>
  <si>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</si>
  <si>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</si>
  <si>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</si>
  <si>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</si>
  <si>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</si>
  <si>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</si>
  <si>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</si>
  <si>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</si>
  <si>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</si>
  <si>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</si>
  <si>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</si>
  <si>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</si>
  <si>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</si>
  <si>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</si>
  <si>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</si>
  <si>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</si>
  <si>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</si>
  <si>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</si>
  <si>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</si>
  <si>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</si>
  <si>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</si>
  <si>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</si>
  <si>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</si>
  <si>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</si>
  <si>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</si>
  <si>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</si>
  <si>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</si>
  <si>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</si>
  <si>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</si>
  <si>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</si>
  <si>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</si>
  <si>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</si>
  <si>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</si>
  <si>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</si>
  <si>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</si>
  <si>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</si>
  <si>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</si>
  <si>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</si>
  <si>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</si>
  <si>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</si>
  <si>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</si>
  <si>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</si>
  <si>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</si>
  <si>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</si>
  <si>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</si>
  <si>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</si>
  <si>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</si>
  <si>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</si>
  <si>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</si>
  <si>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</si>
  <si>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</si>
  <si>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</si>
  <si>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</si>
  <si>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</si>
  <si>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</si>
  <si>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</si>
  <si>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</si>
  <si>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</si>
  <si>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</si>
  <si>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</si>
  <si>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</si>
  <si>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</si>
  <si>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</si>
  <si>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</si>
  <si>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</si>
  <si>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</si>
  <si>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</si>
  <si>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</si>
  <si>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</si>
  <si>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</si>
  <si>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</si>
  <si>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</si>
  <si>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</si>
  <si>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</si>
  <si>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</si>
  <si>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</si>
  <si>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</si>
  <si>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</si>
  <si>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</si>
  <si>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</si>
  <si>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</si>
  <si>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</si>
  <si>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</si>
  <si>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</si>
  <si>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</si>
  <si>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</si>
  <si>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</si>
  <si>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</si>
  <si>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</si>
  <si>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</si>
  <si>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</si>
  <si>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</si>
  <si>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</si>
  <si>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</si>
  <si>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</si>
  <si>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</si>
  <si>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</si>
  <si>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</si>
  <si>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</si>
  <si>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</si>
  <si>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</si>
  <si>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</si>
  <si>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</si>
  <si>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</si>
  <si>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</si>
  <si>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</si>
  <si>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</si>
  <si>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</si>
  <si>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</si>
  <si>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</si>
  <si>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</si>
  <si>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</si>
  <si>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</si>
  <si>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</si>
  <si>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</si>
  <si>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</si>
  <si>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</si>
  <si>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</si>
  <si>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</si>
  <si>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</si>
  <si>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</si>
  <si>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</si>
  <si>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</si>
  <si>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</si>
  <si>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</si>
  <si>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</si>
  <si>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</si>
  <si>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</si>
  <si>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</si>
  <si>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</si>
  <si>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</si>
  <si>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</si>
  <si>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</si>
  <si>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</si>
  <si>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</si>
  <si>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</si>
  <si>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</si>
  <si>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</si>
  <si>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</si>
  <si>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</si>
  <si>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</si>
  <si>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</si>
  <si>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</si>
  <si>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</si>
  <si>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</si>
  <si>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</si>
  <si>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</si>
  <si>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</si>
  <si>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</si>
  <si>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</si>
  <si>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</si>
  <si>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</si>
  <si>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</si>
  <si>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</si>
  <si>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</si>
  <si>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</si>
  <si>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</si>
  <si>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</si>
  <si>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</si>
  <si>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</si>
  <si>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</si>
  <si>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</si>
  <si>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</si>
  <si>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</si>
  <si>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</si>
  <si>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</si>
  <si>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</si>
  <si>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</si>
  <si>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</si>
  <si>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</si>
  <si>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</si>
  <si>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</si>
  <si>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</si>
  <si>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</si>
  <si>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</si>
  <si>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</si>
  <si>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</si>
  <si>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</si>
  <si>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</si>
  <si>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</si>
  <si>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</si>
  <si>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</si>
  <si>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</si>
  <si>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</si>
  <si>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</si>
  <si>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</si>
  <si>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</si>
  <si>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</si>
  <si>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</si>
  <si>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</si>
  <si>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</si>
  <si>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</si>
  <si>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</si>
  <si>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</si>
  <si>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</si>
  <si>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</si>
  <si>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</si>
  <si>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</si>
  <si>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</si>
  <si>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</si>
  <si>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</si>
  <si>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</si>
  <si>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</si>
  <si>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</si>
  <si>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</si>
  <si>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</si>
  <si>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</si>
  <si>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</si>
  <si>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</si>
  <si>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</si>
  <si>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</si>
  <si>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</si>
  <si>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</si>
  <si>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</si>
  <si>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</si>
  <si>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</si>
  <si>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</si>
  <si>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</si>
  <si>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</si>
  <si>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</si>
  <si>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</si>
  <si>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</si>
  <si>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</si>
  <si>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</si>
  <si>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</si>
  <si>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</si>
  <si>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</si>
  <si>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</si>
  <si>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</si>
  <si>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</si>
  <si>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</si>
  <si>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</si>
  <si>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</si>
  <si>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</si>
  <si>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</si>
  <si>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</si>
  <si>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</si>
  <si>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</si>
  <si>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</si>
  <si>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</si>
  <si>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</si>
  <si>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</si>
  <si>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</si>
  <si>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</si>
  <si>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</si>
  <si>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</si>
  <si>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</si>
  <si>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</si>
  <si>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</si>
  <si>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</si>
  <si>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</si>
  <si>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</si>
  <si>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</si>
  <si>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</si>
  <si>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</si>
  <si>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</si>
  <si>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</si>
  <si>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</si>
  <si>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</si>
  <si>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</si>
  <si>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</si>
  <si>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</si>
  <si>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</si>
  <si>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</si>
  <si>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</si>
  <si>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</si>
  <si>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</si>
  <si>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</si>
  <si>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</si>
  <si>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</si>
  <si>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</si>
  <si>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</si>
  <si>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</si>
  <si>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</si>
  <si>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</si>
  <si>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</si>
  <si>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</si>
  <si>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</si>
  <si>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</si>
  <si>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</si>
  <si>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</si>
  <si>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</si>
  <si>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</si>
  <si>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</si>
  <si>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</si>
  <si>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</si>
  <si>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</si>
  <si>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</si>
  <si>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</si>
  <si>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</si>
  <si>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</si>
  <si>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</si>
  <si>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</si>
  <si>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</si>
  <si>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</si>
  <si>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</si>
  <si>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</si>
  <si>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</si>
  <si>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</si>
  <si>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</si>
  <si>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</si>
  <si>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</si>
  <si>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</si>
  <si>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</si>
  <si>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</si>
  <si>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</si>
  <si>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</si>
  <si>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</si>
  <si>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</si>
  <si>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</si>
  <si>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</si>
  <si>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</si>
  <si>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</si>
  <si>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</si>
  <si>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</si>
  <si>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</si>
  <si>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</si>
  <si>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</si>
  <si>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</si>
  <si>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</si>
  <si>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</si>
  <si>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</si>
  <si>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</si>
  <si>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</si>
  <si>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</si>
  <si>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</si>
  <si>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</si>
  <si>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</si>
  <si>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</si>
  <si>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</si>
  <si>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</si>
  <si>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</si>
  <si>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</si>
  <si>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</si>
  <si>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</si>
  <si>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</si>
  <si>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</si>
  <si>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</si>
  <si>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</si>
  <si>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</si>
  <si>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</si>
  <si>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</si>
  <si>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</si>
  <si>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</si>
  <si>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</si>
  <si>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</si>
  <si>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</si>
  <si>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</si>
  <si>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</si>
  <si>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</si>
  <si>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</si>
  <si>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</si>
  <si>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</si>
  <si>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</si>
  <si>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</si>
  <si>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</si>
  <si>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</si>
  <si>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</si>
  <si>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</si>
  <si>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</si>
  <si>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</si>
  <si>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</si>
  <si>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</si>
  <si>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</si>
  <si>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</si>
  <si>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</si>
  <si>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</si>
  <si>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</si>
  <si>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</si>
  <si>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</si>
  <si>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</si>
  <si>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</si>
  <si>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</si>
  <si>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</si>
  <si>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</si>
  <si>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</si>
  <si>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</si>
  <si>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</si>
  <si>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</si>
  <si>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</si>
  <si>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</si>
  <si>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</si>
  <si>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</si>
  <si>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</si>
  <si>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</si>
  <si>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</si>
  <si>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</si>
  <si>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</si>
  <si>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</si>
  <si>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</si>
  <si>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</si>
  <si>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</si>
  <si>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</si>
  <si>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</si>
  <si>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</si>
  <si>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</si>
  <si>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</si>
  <si>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</si>
  <si>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</si>
  <si>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</si>
  <si>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</si>
  <si>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</si>
  <si>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</si>
  <si>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</si>
  <si>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</si>
  <si>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</si>
  <si>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</si>
  <si>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</si>
  <si>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</si>
  <si>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</si>
  <si>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</si>
  <si>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</si>
  <si>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</si>
  <si>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</si>
  <si>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</si>
  <si>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</si>
  <si>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</si>
  <si>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</si>
  <si>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</si>
  <si>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</si>
  <si>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</si>
  <si>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</si>
  <si>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</si>
  <si>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</si>
  <si>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</si>
  <si>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</si>
  <si>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</si>
  <si>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</si>
  <si>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</si>
  <si>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</si>
  <si>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</si>
  <si>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</si>
  <si>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</si>
  <si>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</si>
  <si>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</si>
  <si>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</si>
  <si>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</si>
  <si>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</si>
  <si>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</si>
  <si>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</si>
  <si>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</si>
  <si>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</si>
  <si>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</si>
  <si>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</si>
  <si>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</si>
  <si>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</si>
  <si>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</si>
  <si>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</si>
  <si>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</si>
  <si>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</si>
  <si>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</si>
  <si>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</si>
  <si>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</si>
  <si>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</si>
  <si>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</si>
  <si>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</si>
  <si>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</si>
  <si>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</si>
  <si>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</si>
  <si>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</si>
  <si>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</si>
  <si>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</si>
  <si>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</si>
  <si>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</si>
  <si>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</si>
  <si>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</si>
  <si>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</si>
  <si>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</si>
  <si>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</si>
  <si>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</si>
  <si>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</si>
  <si>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</si>
  <si>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</si>
  <si>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</si>
  <si>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</si>
  <si>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</si>
  <si>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</si>
  <si>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</si>
  <si>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</si>
  <si>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</si>
  <si>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</si>
  <si>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</si>
  <si>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</si>
  <si>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</si>
  <si>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</si>
  <si>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</si>
  <si>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</si>
  <si>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</si>
  <si>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</si>
  <si>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</si>
  <si>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</si>
  <si>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</si>
  <si>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</si>
  <si>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</si>
  <si>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</si>
  <si>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</si>
  <si>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</si>
  <si>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</si>
  <si>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</si>
  <si>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</si>
  <si>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</si>
  <si>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</si>
  <si>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</si>
  <si>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</si>
  <si>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</si>
  <si>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</si>
  <si>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</si>
  <si>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</si>
  <si>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</si>
  <si>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</si>
  <si>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</si>
  <si>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</si>
  <si>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</si>
  <si>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</si>
  <si>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</si>
  <si>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</si>
  <si>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</si>
  <si>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</si>
  <si>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</si>
  <si>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</si>
  <si>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</si>
  <si>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</si>
  <si>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</si>
  <si>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</si>
  <si>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</si>
  <si>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</si>
  <si>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</si>
  <si>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</si>
  <si>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</si>
  <si>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</si>
  <si>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</si>
  <si>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</si>
  <si>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</si>
  <si>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</si>
  <si>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</si>
  <si>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</si>
  <si>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</si>
  <si>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</si>
  <si>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</si>
  <si>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</si>
  <si>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</si>
  <si>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</si>
  <si>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</si>
  <si>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</si>
  <si>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</si>
  <si>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</si>
  <si>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</si>
  <si>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</si>
  <si>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</si>
  <si>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</si>
  <si>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</si>
  <si>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</si>
  <si>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</si>
  <si>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</si>
  <si>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</si>
  <si>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</si>
  <si>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</si>
  <si>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</si>
  <si>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</si>
  <si>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</si>
  <si>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</si>
  <si>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</si>
  <si>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</si>
  <si>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</si>
  <si>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</si>
  <si>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</si>
  <si>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</si>
  <si>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</si>
  <si>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</si>
  <si>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</si>
  <si>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</si>
  <si>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</si>
  <si>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</si>
  <si>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</si>
  <si>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</si>
  <si>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</si>
  <si>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</si>
  <si>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</si>
  <si>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</si>
  <si>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</si>
  <si>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</si>
  <si>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</si>
  <si>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</si>
  <si>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</si>
  <si>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</si>
  <si>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</si>
  <si>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</si>
  <si>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</si>
  <si>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</si>
  <si>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</si>
  <si>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</si>
  <si>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</si>
  <si>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</si>
  <si>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</si>
  <si>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</si>
  <si>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</si>
  <si>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</si>
  <si>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</si>
  <si>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</si>
  <si>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</si>
  <si>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</si>
  <si>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</si>
  <si>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</si>
  <si>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</si>
  <si>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</si>
  <si>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</si>
  <si>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</si>
  <si>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</si>
  <si>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</si>
  <si>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</si>
  <si>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</si>
  <si>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</si>
  <si>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</si>
  <si>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</si>
  <si>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</si>
  <si>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</si>
  <si>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</si>
  <si>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</si>
  <si>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</si>
  <si>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</si>
  <si>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</si>
  <si>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</si>
  <si>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</si>
  <si>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</si>
  <si>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</si>
  <si>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</si>
  <si>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</si>
  <si>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</si>
  <si>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</si>
  <si>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</si>
  <si>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</si>
  <si>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</si>
  <si>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</si>
  <si>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</si>
  <si>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</si>
  <si>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</si>
  <si>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</si>
  <si>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</si>
  <si>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</si>
  <si>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</si>
  <si>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</si>
  <si>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</si>
  <si>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</si>
  <si>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</si>
  <si>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</si>
  <si>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</si>
  <si>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</si>
  <si>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</si>
  <si>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</si>
  <si>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</si>
  <si>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</si>
  <si>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</si>
  <si>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</si>
  <si>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</si>
  <si>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</si>
  <si>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</si>
  <si>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</si>
  <si>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</si>
  <si>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</si>
  <si>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</si>
  <si>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</si>
  <si>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</si>
  <si>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</si>
  <si>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</si>
  <si>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</si>
  <si>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</si>
  <si>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</si>
  <si>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</si>
  <si>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</si>
  <si>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</si>
  <si>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</si>
  <si>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</si>
  <si>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</si>
  <si>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</si>
  <si>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</si>
  <si>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</si>
  <si>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</si>
  <si>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</si>
  <si>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</si>
  <si>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</si>
  <si>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</si>
  <si>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</si>
  <si>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</si>
  <si>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</si>
  <si>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</si>
  <si>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</si>
  <si>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</si>
  <si>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</si>
  <si>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</si>
  <si>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</si>
  <si>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</si>
  <si>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</si>
  <si>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</si>
  <si>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</si>
  <si>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</si>
  <si>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</si>
  <si>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</si>
  <si>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</si>
  <si>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</si>
  <si>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</si>
  <si>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</si>
  <si>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</si>
  <si>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</si>
  <si>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</si>
  <si>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</si>
  <si>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</si>
  <si>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</si>
  <si>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</si>
  <si>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</si>
  <si>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</si>
  <si>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</si>
  <si>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</si>
  <si>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</si>
  <si>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</si>
  <si>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</si>
  <si>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</si>
  <si>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</si>
  <si>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</si>
  <si>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</si>
  <si>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</si>
  <si>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</si>
  <si>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</si>
  <si>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</si>
  <si>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</si>
  <si>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</si>
  <si>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</si>
  <si>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</si>
  <si>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</si>
  <si>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</si>
  <si>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</si>
  <si>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</si>
  <si>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</si>
  <si>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</si>
  <si>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</si>
  <si>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</si>
  <si>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</si>
  <si>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</si>
  <si>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</si>
  <si>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</si>
  <si>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</si>
  <si>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</si>
  <si>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</si>
  <si>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</si>
  <si>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</si>
  <si>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</si>
  <si>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</si>
  <si>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</si>
  <si>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</si>
  <si>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</si>
  <si>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</si>
  <si>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</si>
  <si>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</si>
  <si>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</si>
  <si>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</si>
  <si>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</si>
  <si>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</si>
  <si>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</si>
  <si>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</si>
  <si>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</si>
  <si>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</si>
  <si>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</si>
  <si>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</si>
  <si>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</si>
  <si>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</si>
  <si>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</si>
  <si>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</si>
  <si>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</si>
  <si>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</si>
  <si>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</si>
  <si>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</si>
  <si>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</si>
  <si>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</si>
  <si>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</si>
  <si>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</si>
  <si>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</si>
  <si>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</si>
  <si>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</si>
  <si>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</si>
  <si>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</si>
  <si>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</si>
  <si>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</si>
  <si>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</si>
  <si>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</si>
  <si>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</si>
  <si>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</si>
  <si>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</si>
  <si>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</si>
  <si>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</si>
  <si>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</si>
  <si>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</si>
  <si>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</si>
  <si>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</si>
  <si>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</si>
  <si>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</si>
  <si>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</si>
  <si>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</si>
  <si>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</si>
  <si>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</si>
  <si>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</si>
  <si>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</si>
  <si>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</si>
  <si>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</si>
  <si>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</si>
  <si>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</si>
  <si>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</si>
  <si>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</si>
  <si>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</si>
  <si>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</si>
  <si>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</si>
  <si>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</si>
  <si>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</si>
  <si>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</si>
  <si>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</si>
  <si>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</si>
  <si>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</si>
  <si>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</si>
  <si>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</si>
  <si>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</si>
  <si>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</si>
  <si>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</si>
  <si>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</si>
  <si>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</si>
  <si>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</si>
  <si>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</si>
  <si>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</si>
  <si>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</si>
  <si>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</si>
  <si>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</si>
  <si>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</si>
  <si>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</si>
  <si>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</si>
  <si>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</si>
  <si>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</si>
  <si>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</si>
  <si>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</si>
  <si>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</si>
  <si>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</si>
  <si>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</si>
  <si>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</si>
  <si>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</si>
  <si>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</si>
  <si>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</si>
  <si>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</si>
  <si>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</si>
  <si>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</si>
  <si>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</si>
  <si>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</si>
  <si>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</si>
  <si>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</si>
  <si>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</si>
  <si>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</si>
  <si>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</si>
  <si>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</si>
  <si>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</si>
  <si>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</si>
  <si>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</si>
  <si>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</si>
  <si>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</si>
  <si>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</si>
  <si>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</si>
  <si>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</si>
  <si>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</si>
  <si>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</si>
  <si>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</si>
  <si>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</si>
  <si>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</si>
  <si>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</si>
  <si>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</si>
  <si>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</si>
  <si>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</si>
  <si>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</si>
  <si>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</si>
  <si>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</si>
  <si>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</si>
  <si>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</si>
  <si>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</si>
  <si>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</si>
  <si>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</si>
  <si>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</si>
  <si>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</si>
  <si>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</si>
  <si>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</si>
  <si>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</si>
  <si>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</si>
  <si>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</si>
  <si>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</si>
  <si>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</si>
  <si>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</si>
  <si>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</si>
  <si>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</si>
  <si>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</si>
  <si>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</si>
  <si>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</si>
  <si>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</si>
  <si>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</si>
  <si>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</si>
  <si>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</si>
  <si>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</si>
  <si>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</si>
  <si>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</si>
  <si>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</si>
  <si>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</si>
  <si>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</si>
  <si>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</si>
  <si>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</si>
  <si>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</si>
  <si>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</si>
  <si>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</si>
  <si>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</si>
  <si>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</si>
  <si>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</si>
  <si>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</si>
  <si>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</si>
  <si>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</si>
  <si>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</si>
  <si>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</si>
  <si>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</si>
  <si>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</si>
  <si>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</si>
  <si>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</si>
  <si>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</si>
  <si>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</si>
  <si>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</si>
  <si>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</si>
  <si>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</si>
  <si>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</si>
  <si>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</si>
  <si>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</si>
  <si>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</si>
  <si>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</si>
  <si>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</si>
  <si>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</si>
  <si>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</si>
  <si>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</si>
  <si>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</si>
  <si>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</si>
  <si>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</si>
  <si>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</si>
  <si>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</si>
  <si>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</si>
  <si>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</si>
  <si>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</si>
  <si>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</si>
  <si>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</si>
  <si>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</si>
  <si>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</si>
  <si>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</si>
  <si>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</si>
  <si>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</si>
  <si>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</si>
  <si>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</si>
  <si>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</si>
  <si>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</si>
  <si>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</si>
  <si>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</si>
  <si>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</si>
  <si>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</si>
  <si>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</si>
  <si>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</si>
  <si>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</si>
  <si>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</si>
  <si>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</si>
  <si>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</si>
  <si>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</si>
  <si>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</si>
  <si>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</si>
  <si>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</si>
  <si>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</si>
  <si>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</si>
  <si>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</si>
  <si>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</si>
  <si>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</si>
  <si>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</si>
  <si>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</si>
  <si>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</si>
  <si>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</si>
  <si>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</si>
  <si>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</si>
  <si>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</si>
  <si>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</si>
  <si>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</si>
  <si>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</si>
  <si>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</si>
  <si>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</si>
  <si>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</si>
  <si>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</si>
  <si>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</si>
  <si>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</si>
  <si>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</si>
  <si>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</si>
  <si>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</si>
  <si>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</si>
  <si>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</si>
  <si>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</si>
  <si>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</si>
  <si>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</si>
  <si>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</si>
  <si>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</si>
  <si>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</si>
  <si>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</si>
  <si>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</si>
  <si>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</si>
  <si>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</si>
  <si>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</si>
  <si>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</si>
  <si>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</si>
  <si>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</si>
  <si>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</si>
  <si>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</si>
  <si>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</si>
  <si>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</si>
  <si>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</si>
  <si>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</si>
  <si>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</si>
  <si>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</si>
  <si>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</si>
  <si>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</si>
  <si>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</si>
  <si>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</si>
  <si>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</si>
  <si>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</si>
  <si>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</si>
  <si>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</si>
  <si>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</si>
  <si>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</si>
  <si>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</si>
  <si>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</si>
  <si>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</si>
  <si>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</si>
  <si>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</si>
  <si>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</si>
  <si>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</si>
  <si>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</si>
  <si>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</si>
  <si>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</si>
  <si>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</si>
  <si>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</si>
  <si>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</si>
  <si>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</si>
  <si>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</si>
  <si>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</si>
  <si>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</si>
  <si>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</si>
  <si>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</si>
  <si>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</si>
  <si>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</si>
  <si>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</si>
  <si>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</si>
  <si>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</si>
  <si>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</si>
  <si>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</si>
  <si>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</si>
  <si>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</si>
  <si>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</si>
  <si>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</si>
  <si>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</si>
  <si>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</si>
  <si>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</si>
  <si>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</si>
  <si>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</si>
  <si>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</si>
  <si>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</si>
  <si>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</si>
  <si>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</si>
  <si>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</si>
  <si>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</si>
  <si>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</si>
  <si>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</si>
  <si>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</si>
  <si>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</si>
  <si>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</si>
  <si>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</si>
  <si>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</si>
  <si>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</si>
  <si>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</si>
  <si>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</si>
  <si>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</si>
  <si>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</si>
  <si>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</si>
  <si>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</si>
  <si>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</si>
  <si>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</si>
  <si>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</si>
  <si>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</si>
  <si>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</si>
  <si>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</si>
  <si>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</si>
  <si>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</si>
  <si>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</si>
  <si>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</si>
  <si>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</si>
  <si>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</si>
  <si>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</si>
  <si>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</si>
  <si>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</si>
  <si>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</si>
  <si>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</si>
  <si>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</si>
  <si>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</si>
  <si>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</si>
  <si>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</si>
  <si>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</si>
  <si>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</si>
  <si>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</si>
  <si>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</si>
  <si>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</si>
  <si>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</si>
  <si>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</si>
  <si>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</si>
  <si>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</si>
  <si>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</si>
  <si>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</si>
  <si>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</si>
  <si>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</si>
  <si>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</si>
  <si>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</si>
  <si>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</si>
  <si>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</si>
  <si>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</si>
  <si>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</si>
  <si>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</si>
  <si>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</si>
  <si>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</si>
  <si>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</si>
  <si>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</si>
  <si>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</si>
  <si>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</si>
  <si>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</si>
  <si>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</si>
  <si>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</si>
  <si>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</si>
  <si>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</si>
  <si>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</si>
  <si>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</si>
  <si>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</si>
  <si>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</si>
  <si>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</si>
  <si>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</si>
  <si>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</si>
  <si>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</si>
  <si>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</si>
  <si>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</si>
  <si>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</si>
  <si>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</si>
  <si>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</si>
  <si>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</si>
  <si>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</si>
  <si>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</si>
  <si>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</si>
  <si>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</si>
  <si>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</si>
  <si>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</si>
  <si>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</si>
  <si>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</si>
  <si>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</si>
  <si>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</si>
  <si>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</si>
  <si>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</si>
  <si>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</si>
  <si>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</si>
  <si>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</si>
  <si>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</si>
  <si>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</si>
  <si>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</si>
  <si>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</si>
  <si>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</si>
  <si>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</si>
  <si>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</si>
  <si>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</si>
  <si>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</si>
  <si>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</si>
  <si>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</si>
  <si>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</si>
  <si>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</si>
  <si>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</si>
  <si>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</si>
  <si>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</si>
  <si>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</si>
  <si>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</si>
  <si>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</si>
  <si>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</si>
  <si>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</si>
  <si>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</si>
  <si>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</si>
  <si>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</si>
  <si>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</si>
  <si>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</si>
  <si>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</si>
  <si>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</si>
  <si>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</si>
  <si>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</si>
  <si>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</si>
  <si>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</si>
  <si>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</si>
  <si>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</si>
  <si>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</si>
  <si>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</si>
  <si>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</si>
  <si>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</si>
  <si>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</si>
  <si>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</si>
  <si>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</si>
  <si>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</si>
  <si>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</si>
  <si>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</si>
  <si>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</si>
  <si>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</si>
  <si>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</si>
  <si>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</si>
  <si>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</si>
  <si>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</si>
  <si>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</si>
  <si>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</si>
  <si>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</si>
  <si>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</si>
  <si>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</si>
  <si>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</si>
  <si>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</si>
  <si>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</si>
  <si>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</si>
  <si>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</si>
  <si>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</si>
  <si>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</si>
  <si>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</si>
  <si>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</si>
  <si>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</si>
  <si>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</si>
  <si>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</si>
  <si>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</si>
  <si>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</si>
  <si>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</si>
  <si>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</si>
  <si>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</si>
  <si>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</si>
  <si>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</si>
  <si>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</si>
  <si>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</si>
  <si>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</si>
  <si>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</si>
  <si>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</si>
  <si>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</si>
  <si>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</si>
  <si>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</si>
  <si>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</si>
  <si>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</si>
  <si>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</si>
  <si>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</si>
  <si>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</si>
  <si>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</si>
  <si>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</si>
  <si>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</si>
  <si>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</si>
  <si>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</si>
  <si>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</si>
  <si>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</si>
  <si>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</si>
  <si>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</si>
  <si>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</si>
  <si>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</si>
  <si>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</si>
  <si>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</si>
  <si>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</si>
  <si>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</si>
  <si>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</si>
  <si>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</si>
  <si>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</si>
  <si>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</si>
  <si>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</si>
  <si>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</si>
  <si>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</si>
  <si>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</si>
  <si>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</si>
  <si>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</si>
  <si>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</si>
  <si>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</si>
  <si>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</si>
  <si>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</si>
  <si>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</si>
  <si>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</si>
  <si>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</si>
  <si>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</si>
  <si>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</si>
  <si>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</si>
  <si>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</si>
  <si>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</si>
  <si>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</si>
  <si>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</si>
  <si>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</si>
  <si>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</si>
  <si>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</si>
  <si>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</si>
  <si>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</si>
  <si>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</si>
  <si>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</si>
  <si>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</si>
  <si>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</si>
  <si>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</si>
  <si>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</si>
  <si>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</si>
  <si>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</si>
  <si>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</si>
  <si>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</si>
  <si>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</si>
  <si>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</si>
  <si>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</si>
  <si>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</si>
  <si>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</si>
  <si>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</si>
  <si>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</si>
  <si>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</si>
  <si>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</si>
  <si>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</si>
  <si>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</si>
  <si>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</si>
  <si>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</si>
  <si>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</si>
  <si>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</si>
  <si>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</si>
  <si>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</si>
  <si>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</si>
  <si>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</si>
  <si>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</si>
  <si>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</si>
  <si>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</si>
  <si>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</si>
  <si>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</si>
  <si>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</si>
  <si>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</si>
  <si>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</si>
  <si>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</si>
  <si>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</si>
  <si>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</si>
  <si>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</si>
  <si>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</si>
  <si>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</si>
  <si>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</si>
  <si>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</si>
  <si>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</si>
  <si>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</si>
  <si>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</si>
  <si>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</si>
  <si>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</si>
  <si>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</si>
  <si>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</si>
  <si>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</si>
  <si>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</si>
  <si>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</si>
  <si>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</si>
  <si>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</si>
  <si>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</si>
  <si>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</si>
  <si>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</si>
  <si>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</si>
  <si>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</si>
  <si>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</si>
  <si>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</si>
  <si>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</si>
  <si>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</si>
  <si>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</si>
  <si>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</si>
  <si>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</si>
  <si>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</si>
  <si>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</si>
  <si>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</si>
  <si>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</si>
  <si>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</si>
  <si>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</si>
  <si>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</si>
  <si>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</si>
  <si>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</si>
  <si>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</si>
  <si>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</si>
  <si>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</si>
  <si>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</si>
  <si>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</si>
  <si>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</si>
  <si>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</si>
  <si>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</si>
  <si>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</si>
  <si>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</si>
  <si>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</si>
  <si>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</si>
  <si>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</si>
  <si>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</si>
  <si>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</si>
  <si>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</si>
  <si>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</si>
  <si>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</si>
  <si>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</si>
  <si>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</si>
  <si>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</si>
  <si>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</si>
  <si>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</si>
  <si>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</si>
  <si>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</si>
  <si>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</si>
  <si>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</si>
  <si>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</si>
  <si>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</si>
  <si>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</si>
  <si>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</si>
  <si>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</si>
  <si>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</si>
  <si>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</si>
  <si>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</si>
  <si>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</si>
  <si>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</si>
  <si>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</si>
  <si>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</si>
  <si>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</si>
  <si>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</si>
  <si>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</si>
  <si>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</si>
  <si>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</si>
  <si>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</si>
  <si>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</si>
  <si>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</si>
  <si>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</si>
  <si>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</si>
  <si>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</si>
  <si>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</si>
  <si>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</si>
  <si>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</si>
  <si>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</si>
  <si>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</si>
  <si>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</si>
  <si>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</si>
  <si>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</si>
  <si>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</si>
  <si>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</si>
  <si>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</si>
  <si>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</si>
  <si>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</si>
  <si>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</si>
  <si>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</si>
  <si>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</si>
  <si>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</si>
  <si>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</si>
  <si>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</si>
  <si>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</si>
  <si>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</si>
  <si>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</si>
  <si>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</si>
  <si>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</si>
  <si>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</si>
  <si>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</si>
  <si>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</si>
  <si>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</si>
  <si>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</si>
  <si>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</si>
  <si>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</si>
  <si>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</si>
  <si>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</si>
  <si>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</si>
  <si>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</si>
  <si>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</si>
  <si>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</si>
  <si>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</si>
  <si>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</si>
  <si>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</si>
  <si>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</si>
  <si>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</si>
  <si>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</si>
  <si>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</si>
  <si>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</si>
  <si>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</si>
  <si>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</si>
  <si>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</si>
  <si>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</si>
  <si>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</si>
  <si>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</si>
  <si>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</si>
  <si>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</si>
  <si>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</si>
  <si>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</si>
  <si>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</si>
  <si>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</si>
  <si>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</si>
  <si>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</si>
  <si>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</si>
  <si>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</si>
  <si>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</si>
  <si>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</si>
  <si>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</si>
  <si>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</si>
  <si>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</si>
  <si>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</si>
  <si>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</si>
  <si>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</si>
  <si>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</si>
  <si>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</si>
  <si>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</si>
  <si>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</si>
  <si>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</si>
  <si>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</si>
  <si>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</si>
  <si>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</si>
  <si>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</si>
  <si>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</si>
  <si>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</si>
  <si>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</si>
  <si>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</si>
  <si>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</si>
  <si>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</si>
  <si>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</si>
  <si>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</si>
  <si>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</si>
  <si>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</si>
  <si>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</si>
  <si>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</si>
  <si>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</si>
  <si>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</si>
  <si>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</si>
  <si>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</si>
  <si>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</si>
  <si>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</si>
  <si>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</si>
  <si>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</si>
  <si>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</si>
  <si>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</si>
  <si>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</si>
  <si>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</si>
  <si>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</si>
  <si>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</si>
  <si>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</si>
  <si>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</si>
  <si>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</si>
  <si>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</si>
  <si>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</si>
  <si>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</si>
  <si>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</si>
  <si>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</si>
  <si>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</si>
  <si>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</si>
  <si>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</si>
  <si>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</si>
  <si>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</si>
  <si>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</si>
  <si>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</si>
  <si>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</si>
  <si>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</si>
  <si>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</si>
  <si>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</si>
  <si>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</si>
  <si>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</si>
  <si>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</si>
  <si>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</si>
  <si>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</si>
  <si>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</si>
  <si>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</si>
  <si>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</si>
  <si>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</si>
  <si>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</si>
  <si>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</si>
  <si>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</si>
  <si>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</si>
  <si>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</si>
  <si>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</si>
  <si>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</si>
  <si>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</si>
  <si>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</si>
  <si>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</si>
  <si>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</si>
  <si>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</si>
  <si>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</si>
  <si>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</si>
  <si>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</si>
  <si>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</si>
  <si>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</si>
  <si>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</si>
  <si>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</si>
  <si>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</si>
  <si>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</si>
  <si>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</si>
  <si>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</si>
  <si>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</si>
  <si>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</si>
  <si>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</si>
  <si>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</si>
  <si>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</si>
  <si>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</si>
  <si>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</si>
  <si>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</si>
  <si>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</si>
  <si>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</si>
  <si>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</si>
  <si>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</si>
  <si>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</si>
  <si>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</si>
  <si>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</si>
  <si>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</si>
  <si>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</si>
  <si>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</si>
  <si>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</si>
  <si>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</si>
  <si>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</si>
  <si>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</si>
  <si>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</si>
  <si>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</si>
  <si>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</si>
  <si>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</si>
  <si>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</si>
  <si>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</si>
  <si>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</si>
  <si>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</si>
  <si>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</si>
  <si>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</si>
  <si>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</si>
  <si>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</si>
  <si>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</si>
  <si>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</si>
  <si>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</si>
  <si>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</si>
  <si>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</si>
  <si>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</si>
  <si>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</si>
  <si>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</si>
  <si>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</si>
  <si>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</si>
  <si>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</si>
  <si>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</si>
  <si>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</si>
  <si>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</si>
  <si>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</si>
  <si>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</si>
  <si>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</si>
  <si>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</si>
  <si>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</si>
  <si>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</si>
  <si>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</si>
  <si>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</si>
  <si>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</si>
  <si>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</si>
  <si>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</si>
  <si>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</si>
  <si>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</si>
  <si>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</si>
  <si>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</si>
  <si>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</si>
  <si>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</si>
  <si>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</si>
  <si>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</si>
  <si>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</si>
  <si>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</si>
  <si>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</si>
  <si>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</si>
  <si>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</si>
  <si>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</si>
  <si>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</si>
  <si>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</si>
  <si>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</si>
  <si>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</si>
  <si>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</si>
  <si>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</si>
  <si>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</si>
  <si>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</si>
  <si>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</si>
  <si>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</si>
  <si>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</si>
  <si>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</si>
  <si>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</si>
  <si>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</si>
  <si>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</si>
  <si>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</si>
  <si>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</si>
  <si>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</si>
  <si>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</si>
  <si>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</si>
  <si>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</si>
  <si>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</si>
  <si>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</si>
  <si>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</si>
  <si>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</si>
  <si>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</si>
  <si>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</si>
  <si>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</si>
  <si>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</si>
  <si>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</si>
  <si>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</si>
  <si>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</si>
  <si>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</si>
  <si>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</si>
  <si>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</si>
  <si>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</si>
  <si>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</si>
  <si>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</si>
  <si>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</si>
  <si>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</si>
  <si>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</si>
  <si>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</si>
  <si>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</si>
  <si>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</si>
  <si>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</si>
  <si>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</si>
  <si>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</si>
  <si>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</si>
  <si>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</si>
  <si>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</si>
  <si>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</si>
  <si>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</si>
  <si>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</si>
  <si>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</si>
  <si>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</si>
  <si>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</si>
  <si>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</si>
  <si>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</si>
  <si>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</si>
  <si>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</si>
  <si>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</si>
  <si>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</si>
  <si>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</si>
  <si>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</si>
  <si>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</si>
  <si>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</si>
  <si>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</si>
  <si>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</si>
  <si>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</si>
  <si>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</si>
  <si>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</si>
  <si>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</si>
  <si>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</si>
  <si>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</si>
  <si>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</si>
  <si>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</si>
  <si>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</si>
  <si>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</si>
  <si>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</si>
  <si>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</si>
  <si>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</si>
  <si>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</si>
  <si>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</si>
  <si>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</si>
  <si>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</si>
  <si>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</si>
  <si>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</si>
  <si>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</si>
  <si>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</si>
  <si>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</si>
  <si>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</si>
  <si>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</si>
  <si>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</si>
  <si>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</si>
  <si>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</si>
  <si>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</si>
  <si>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</si>
  <si>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</si>
  <si>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</si>
  <si>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</si>
  <si>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</si>
  <si>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</si>
  <si>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</si>
  <si>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</si>
  <si>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</si>
  <si>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</si>
  <si>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</si>
  <si>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</si>
  <si>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</si>
  <si>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</si>
  <si>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</si>
  <si>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</si>
  <si>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</si>
  <si>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</si>
  <si>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</si>
  <si>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</si>
  <si>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</si>
  <si>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</si>
  <si>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</si>
  <si>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</si>
  <si>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</si>
  <si>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</si>
  <si>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</si>
  <si>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</si>
  <si>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</si>
  <si>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</si>
  <si>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</si>
  <si>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</si>
  <si>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</si>
  <si>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</si>
  <si>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</si>
  <si>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</si>
  <si>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</si>
  <si>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</si>
  <si>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</si>
  <si>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</si>
  <si>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</si>
  <si>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</si>
  <si>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</si>
  <si>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</si>
  <si>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</si>
  <si>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</si>
  <si>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</si>
  <si>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</si>
  <si>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</si>
  <si>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</si>
  <si>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</si>
  <si>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</si>
  <si>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</si>
  <si>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</si>
  <si>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</si>
  <si>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</si>
  <si>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</si>
  <si>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</si>
  <si>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</si>
  <si>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</si>
  <si>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</si>
  <si>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</si>
  <si>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</si>
  <si>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</si>
  <si>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</si>
  <si>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</si>
  <si>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</si>
  <si>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</si>
  <si>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</si>
  <si>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</si>
  <si>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</si>
  <si>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</si>
  <si>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</si>
  <si>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</si>
  <si>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</si>
  <si>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</si>
  <si>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</si>
  <si>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</si>
  <si>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</si>
  <si>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</si>
  <si>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</si>
  <si>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</si>
  <si>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</si>
  <si>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</si>
  <si>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</si>
  <si>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</si>
  <si>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</si>
  <si>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</si>
  <si>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</si>
  <si>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</si>
  <si>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</si>
  <si>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</si>
  <si>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</si>
  <si>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</si>
  <si>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</si>
  <si>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</si>
  <si>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</si>
  <si>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</si>
  <si>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</si>
  <si>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</si>
  <si>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</si>
  <si>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</si>
  <si>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</si>
  <si>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</si>
  <si>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</si>
  <si>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</si>
  <si>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</si>
  <si>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</si>
  <si>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</si>
  <si>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</si>
  <si>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</si>
  <si>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</si>
  <si>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</si>
  <si>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</si>
  <si>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</si>
  <si>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</si>
  <si>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</si>
  <si>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</si>
  <si>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</si>
  <si>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</si>
  <si>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</si>
  <si>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</si>
  <si>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</si>
  <si>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</si>
  <si>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</si>
  <si>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</si>
  <si>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</si>
  <si>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</si>
  <si>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</si>
  <si>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</si>
  <si>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</si>
  <si>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</si>
  <si>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</si>
  <si>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</si>
  <si>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</si>
  <si>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</si>
  <si>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</si>
  <si>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</si>
  <si>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</si>
  <si>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</si>
  <si>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</si>
  <si>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</si>
  <si>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</si>
  <si>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</si>
  <si>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</si>
  <si>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</si>
  <si>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</si>
  <si>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</si>
  <si>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</si>
  <si>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</si>
  <si>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</si>
  <si>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</si>
  <si>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</si>
  <si>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</si>
  <si>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</si>
  <si>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</si>
  <si>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</si>
  <si>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</si>
  <si>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</si>
  <si>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</si>
  <si>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</si>
  <si>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</si>
  <si>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</si>
  <si>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</si>
  <si>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</si>
  <si>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</si>
  <si>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</si>
  <si>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</si>
  <si>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</si>
  <si>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</si>
  <si>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</si>
  <si>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</si>
  <si>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</si>
  <si>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</si>
  <si>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</si>
  <si>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</si>
  <si>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</si>
  <si>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</si>
  <si>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</si>
  <si>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</si>
  <si>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</si>
  <si>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</si>
  <si>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</si>
  <si>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</si>
  <si>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</si>
  <si>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</si>
  <si>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</si>
  <si>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</si>
  <si>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</si>
  <si>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</si>
  <si>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</si>
  <si>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</si>
  <si>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</si>
  <si>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</si>
  <si>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</si>
  <si>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</si>
  <si>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</si>
  <si>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</si>
  <si>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</si>
  <si>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</si>
  <si>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</si>
  <si>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</si>
  <si>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</si>
  <si>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</si>
  <si>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</si>
  <si>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</si>
  <si>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</si>
  <si>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</si>
  <si>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</si>
  <si>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</si>
  <si>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</si>
  <si>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</si>
  <si>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</si>
  <si>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</si>
  <si>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</si>
  <si>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</si>
  <si>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</si>
  <si>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</si>
  <si>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</si>
  <si>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</si>
  <si>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</si>
  <si>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</si>
  <si>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</si>
  <si>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</si>
  <si>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</si>
  <si>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</si>
  <si>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</si>
  <si>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</si>
  <si>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</si>
  <si>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</si>
  <si>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</si>
  <si>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</si>
  <si>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</si>
  <si>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</si>
  <si>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</si>
  <si>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</si>
  <si>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</si>
  <si>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</si>
  <si>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</si>
  <si>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</si>
  <si>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</si>
  <si>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</si>
  <si>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</si>
  <si>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</si>
  <si>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</si>
  <si>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</si>
  <si>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</si>
  <si>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</si>
  <si>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</si>
  <si>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</si>
  <si>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</si>
  <si>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</si>
  <si>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</si>
  <si>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</si>
  <si>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</si>
  <si>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</si>
  <si>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</si>
  <si>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</si>
  <si>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</si>
  <si>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</si>
  <si>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</si>
  <si>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</si>
  <si>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</si>
  <si>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</si>
  <si>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</si>
  <si>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</si>
  <si>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</si>
  <si>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</si>
  <si>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</si>
  <si>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</si>
  <si>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</si>
  <si>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</si>
  <si>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</si>
  <si>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</si>
  <si>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</si>
  <si>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</si>
  <si>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</si>
  <si>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</si>
  <si>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</si>
  <si>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</si>
  <si>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</si>
  <si>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</si>
  <si>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</si>
  <si>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</si>
  <si>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</si>
  <si>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</si>
  <si>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</si>
  <si>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</si>
  <si>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</si>
  <si>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</si>
  <si>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</si>
  <si>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</si>
  <si>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</si>
  <si>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</si>
  <si>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</si>
  <si>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</si>
  <si>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</si>
  <si>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</si>
  <si>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</si>
  <si>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</si>
  <si>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</si>
  <si>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</si>
  <si>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</si>
  <si>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</si>
  <si>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</si>
  <si>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</si>
  <si>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</si>
  <si>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</si>
  <si>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</si>
  <si>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</si>
  <si>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</si>
  <si>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</si>
  <si>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</si>
  <si>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</si>
  <si>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</si>
  <si>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</si>
  <si>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</si>
  <si>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</si>
  <si>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</si>
  <si>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</si>
  <si>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</si>
  <si>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</si>
  <si>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</si>
  <si>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</si>
  <si>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</si>
  <si>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</si>
  <si>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</si>
  <si>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</si>
  <si>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</si>
  <si>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</si>
  <si>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</si>
  <si>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</si>
  <si>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</si>
  <si>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</si>
  <si>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</si>
  <si>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</si>
  <si>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</si>
  <si>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</si>
  <si>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</si>
  <si>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</si>
  <si>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</si>
  <si>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</si>
  <si>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</si>
  <si>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</si>
  <si>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</si>
  <si>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</si>
  <si>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</si>
  <si>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</si>
  <si>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</si>
  <si>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</si>
  <si>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</si>
  <si>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</si>
  <si>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</si>
  <si>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</si>
  <si>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</si>
  <si>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</si>
  <si>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</si>
  <si>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</si>
  <si>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</si>
  <si>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</si>
  <si>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</si>
  <si>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</si>
  <si>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</si>
  <si>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</si>
  <si>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</si>
  <si>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</si>
  <si>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</si>
  <si>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</si>
  <si>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</si>
  <si>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</si>
  <si>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</si>
  <si>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</si>
  <si>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</si>
  <si>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</si>
  <si>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</si>
  <si>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</si>
  <si>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</si>
  <si>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</si>
  <si>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</si>
  <si>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</si>
  <si>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</si>
  <si>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</si>
  <si>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</si>
  <si>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</si>
  <si>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</si>
  <si>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</si>
  <si>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</si>
  <si>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</si>
  <si>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</si>
  <si>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</si>
  <si>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</si>
  <si>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</si>
  <si>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</si>
  <si>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</si>
  <si>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</si>
  <si>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</si>
  <si>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</si>
  <si>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</si>
  <si>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</si>
  <si>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</si>
  <si>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</si>
  <si>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</si>
  <si>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</si>
  <si>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</si>
  <si>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</si>
  <si>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</si>
  <si>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</si>
  <si>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</si>
  <si>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</si>
  <si>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</si>
  <si>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</si>
  <si>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</si>
  <si>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</si>
  <si>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</si>
  <si>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</si>
  <si>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</si>
  <si>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</si>
  <si>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</si>
  <si>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</si>
  <si>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</si>
  <si>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</si>
  <si>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</si>
  <si>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</si>
  <si>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</si>
  <si>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</si>
  <si>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</si>
  <si>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</si>
  <si>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</si>
  <si>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</si>
  <si>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</si>
  <si>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</si>
  <si>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</si>
  <si>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</si>
  <si>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</si>
  <si>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</si>
  <si>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</si>
  <si>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</si>
  <si>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</si>
  <si>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</si>
  <si>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</si>
  <si>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</si>
  <si>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</si>
  <si>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</si>
  <si>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</si>
  <si>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</si>
  <si>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</si>
  <si>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</si>
  <si>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</si>
  <si>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</si>
  <si>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</si>
  <si>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</si>
  <si>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</si>
  <si>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</si>
  <si>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</si>
  <si>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</si>
  <si>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</si>
  <si>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</si>
  <si>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</si>
  <si>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</si>
  <si>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</si>
  <si>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</si>
  <si>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</si>
  <si>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</si>
  <si>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</si>
  <si>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</si>
  <si>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</si>
  <si>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</si>
  <si>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</si>
  <si>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</si>
  <si>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</si>
  <si>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</si>
  <si>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</si>
  <si>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</si>
  <si>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</si>
  <si>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</si>
  <si>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</si>
  <si>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</si>
  <si>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</si>
  <si>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</si>
  <si>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</si>
  <si>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</si>
  <si>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</si>
  <si>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</si>
  <si>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</si>
  <si>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</si>
  <si>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</si>
  <si>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</si>
  <si>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</si>
  <si>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</si>
  <si>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</si>
  <si>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</si>
  <si>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</si>
  <si>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</si>
  <si>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</si>
  <si>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</si>
  <si>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</si>
  <si>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</si>
  <si>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</si>
  <si>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</si>
  <si>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</si>
  <si>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</si>
  <si>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</si>
  <si>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</si>
  <si>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</si>
  <si>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</si>
  <si>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</si>
  <si>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</si>
  <si>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</si>
  <si>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</si>
  <si>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</si>
  <si>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</si>
  <si>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</si>
  <si>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</si>
  <si>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</si>
  <si>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</si>
  <si>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</si>
  <si>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</si>
  <si>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</si>
  <si>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</si>
  <si>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</si>
  <si>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</si>
  <si>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</si>
  <si>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</si>
  <si>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</si>
  <si>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</si>
  <si>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</si>
  <si>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</si>
  <si>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</si>
  <si>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</si>
  <si>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</si>
  <si>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</si>
  <si>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</si>
  <si>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</si>
  <si>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</si>
  <si>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</si>
  <si>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</si>
  <si>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</si>
  <si>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</si>
  <si>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</si>
  <si>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</si>
  <si>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</si>
  <si>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</si>
  <si>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</si>
  <si>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</si>
  <si>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</si>
  <si>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</si>
  <si>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</si>
  <si>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</si>
  <si>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</si>
  <si>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</si>
  <si>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</si>
  <si>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</si>
  <si>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</si>
  <si>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</si>
  <si>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</si>
  <si>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</si>
  <si>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</si>
  <si>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</si>
  <si>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</si>
  <si>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</si>
  <si>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</si>
  <si>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</si>
  <si>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</si>
  <si>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</si>
  <si>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</si>
  <si>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</si>
  <si>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</si>
  <si>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</si>
  <si>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</si>
  <si>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</si>
  <si>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</si>
  <si>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</si>
  <si>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</si>
  <si>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</si>
  <si>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</si>
  <si>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</si>
  <si>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</si>
  <si>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</si>
  <si>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</si>
  <si>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</si>
  <si>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</si>
  <si>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</si>
  <si>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</si>
  <si>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</si>
  <si>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</si>
  <si>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</si>
  <si>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</si>
  <si>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</si>
  <si>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</si>
  <si>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</si>
  <si>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</si>
  <si>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</si>
  <si>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</si>
  <si>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</si>
  <si>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</si>
  <si>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</si>
  <si>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</si>
  <si>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</si>
  <si>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</si>
  <si>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</si>
  <si>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</si>
  <si>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</si>
  <si>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</si>
  <si>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</si>
  <si>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</si>
  <si>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</si>
  <si>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</si>
  <si>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</si>
  <si>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</si>
  <si>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</si>
  <si>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</si>
  <si>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</si>
  <si>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</si>
  <si>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</si>
  <si>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</si>
  <si>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</si>
  <si>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</si>
  <si>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</si>
  <si>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</si>
  <si>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</si>
  <si>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</si>
  <si>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</si>
  <si>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</si>
  <si>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</si>
  <si>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</si>
  <si>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</si>
  <si>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</si>
  <si>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</si>
  <si>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</si>
  <si>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</si>
  <si>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</si>
  <si>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</si>
  <si>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</si>
  <si>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</si>
  <si>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</si>
  <si>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</si>
  <si>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</si>
  <si>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</si>
  <si>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</si>
  <si>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</si>
  <si>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</si>
  <si>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</si>
  <si>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</si>
  <si>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</si>
  <si>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</si>
  <si>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</si>
  <si>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</si>
  <si>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</si>
  <si>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</si>
  <si>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</si>
  <si>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</si>
  <si>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</si>
  <si>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</si>
  <si>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</si>
  <si>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</si>
  <si>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</si>
  <si>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</si>
  <si>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</si>
  <si>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</si>
  <si>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</si>
  <si>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</si>
  <si>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</si>
  <si>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</si>
  <si>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</si>
  <si>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</si>
  <si>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</si>
  <si>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</si>
  <si>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</si>
  <si>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</si>
  <si>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</si>
  <si>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</si>
  <si>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</si>
  <si>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</si>
  <si>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</si>
  <si>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</si>
  <si>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</si>
  <si>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</si>
  <si>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</si>
  <si>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</si>
  <si>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</si>
  <si>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</si>
  <si>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</si>
  <si>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</si>
  <si>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</si>
  <si>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</si>
  <si>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</si>
  <si>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</si>
  <si>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</si>
  <si>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</si>
  <si>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</si>
  <si>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</si>
  <si>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</si>
  <si>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</si>
  <si>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</si>
  <si>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</si>
  <si>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</si>
  <si>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</si>
  <si>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</si>
  <si>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</si>
  <si>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</si>
  <si>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</si>
  <si>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</si>
  <si>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</si>
  <si>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</si>
  <si>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</si>
  <si>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</si>
  <si>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</si>
  <si>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</si>
  <si>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</si>
  <si>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</si>
  <si>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</si>
  <si>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</si>
  <si>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</si>
  <si>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</si>
  <si>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</si>
  <si>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</si>
  <si>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</si>
  <si>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</si>
  <si>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</si>
  <si>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</si>
  <si>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</si>
  <si>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</si>
  <si>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</si>
  <si>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</si>
  <si>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</si>
  <si>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</si>
  <si>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</si>
  <si>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</si>
  <si>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</si>
  <si>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</si>
  <si>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</si>
  <si>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</si>
  <si>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</si>
  <si>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</si>
  <si>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</si>
  <si>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</si>
  <si>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</si>
  <si>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</si>
  <si>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</si>
  <si>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</si>
  <si>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</si>
  <si>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</si>
  <si>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</si>
  <si>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</si>
  <si>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</si>
  <si>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</si>
  <si>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</si>
  <si>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</si>
  <si>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</si>
  <si>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</si>
  <si>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</si>
  <si>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</si>
  <si>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</si>
  <si>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</si>
  <si>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</si>
  <si>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</si>
  <si>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</si>
  <si>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</si>
  <si>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</si>
  <si>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</si>
  <si>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</si>
  <si>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</si>
  <si>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</si>
  <si>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</si>
  <si>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</si>
  <si>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</si>
  <si>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</si>
  <si>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</si>
  <si>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</si>
  <si>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</si>
  <si>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</si>
  <si>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</si>
  <si>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</si>
  <si>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</si>
  <si>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</si>
  <si>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</si>
  <si>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</si>
  <si>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</si>
  <si>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</si>
  <si>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</si>
  <si>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</si>
  <si>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</si>
  <si>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</si>
  <si>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</si>
  <si>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</si>
  <si>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</si>
  <si>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</si>
  <si>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</si>
  <si>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</si>
  <si>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</si>
  <si>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</si>
  <si>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</si>
  <si>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</si>
  <si>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</si>
  <si>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</si>
  <si>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</si>
  <si>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</si>
  <si>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</si>
  <si>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</si>
  <si>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</si>
  <si>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</si>
  <si>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</si>
  <si>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</si>
  <si>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</si>
  <si>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</si>
  <si>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</si>
  <si>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</si>
  <si>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</si>
  <si>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</si>
  <si>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</si>
  <si>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</si>
  <si>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</si>
  <si>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</si>
  <si>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</si>
  <si>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</si>
  <si>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</si>
  <si>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</si>
  <si>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</si>
  <si>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</si>
  <si>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</si>
  <si>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</si>
  <si>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</si>
  <si>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</si>
  <si>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</si>
  <si>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</si>
  <si>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</si>
  <si>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</si>
  <si>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</si>
  <si>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</si>
  <si>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</si>
  <si>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</si>
  <si>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</si>
  <si>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</si>
  <si>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</si>
  <si>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</si>
  <si>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</si>
  <si>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</si>
  <si>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</si>
  <si>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</si>
  <si>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</si>
  <si>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</si>
  <si>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</si>
  <si>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</si>
  <si>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</si>
  <si>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</si>
  <si>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</si>
  <si>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</si>
  <si>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</si>
  <si>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</si>
  <si>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</si>
  <si>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</si>
  <si>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</si>
  <si>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</si>
  <si>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</si>
  <si>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</si>
  <si>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</si>
  <si>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</si>
  <si>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</si>
  <si>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</si>
  <si>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</si>
  <si>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</si>
  <si>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</si>
  <si>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</si>
  <si>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</si>
  <si>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</si>
  <si>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</si>
  <si>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</si>
  <si>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</si>
  <si>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</si>
  <si>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</si>
  <si>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</si>
  <si>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</si>
  <si>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</si>
  <si>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</si>
  <si>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</si>
  <si>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</si>
  <si>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</si>
  <si>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</si>
  <si>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</si>
  <si>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</si>
  <si>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</si>
  <si>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</si>
  <si>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</si>
  <si>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</si>
  <si>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</si>
  <si>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</si>
  <si>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</si>
  <si>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</si>
  <si>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</si>
  <si>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</si>
  <si>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</si>
  <si>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</si>
  <si>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</si>
  <si>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</si>
  <si>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</si>
  <si>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</si>
  <si>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</si>
  <si>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</si>
  <si>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</si>
  <si>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</si>
  <si>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</si>
  <si>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</si>
  <si>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</si>
  <si>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</si>
  <si>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</si>
  <si>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</si>
  <si>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</si>
  <si>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</si>
  <si>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</si>
  <si>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</si>
  <si>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</si>
  <si>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</si>
  <si>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</si>
  <si>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</si>
  <si>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</si>
  <si>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</si>
  <si>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</si>
  <si>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</si>
  <si>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</si>
  <si>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</si>
  <si>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</si>
  <si>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</si>
  <si>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</si>
  <si>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</si>
  <si>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</si>
  <si>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</si>
  <si>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</si>
  <si>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</si>
  <si>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</si>
  <si>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</si>
  <si>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</si>
  <si>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</si>
  <si>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</si>
  <si>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</si>
  <si>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</si>
  <si>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</si>
  <si>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</si>
  <si>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</si>
  <si>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</si>
  <si>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</si>
  <si>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</si>
  <si>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</si>
  <si>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</si>
  <si>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</si>
  <si>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</si>
  <si>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</si>
  <si>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</si>
  <si>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</si>
  <si>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</si>
  <si>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</si>
  <si>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</si>
  <si>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</si>
  <si>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</si>
  <si>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</si>
  <si>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</si>
  <si>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</si>
  <si>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</si>
  <si>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</si>
  <si>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</si>
  <si>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</si>
  <si>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</si>
  <si>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</si>
  <si>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</si>
  <si>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</si>
  <si>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</si>
  <si>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</si>
  <si>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</si>
  <si>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</si>
  <si>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</si>
  <si>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</si>
  <si>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</si>
  <si>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</si>
  <si>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</si>
  <si>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</si>
  <si>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</si>
  <si>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</si>
  <si>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</si>
  <si>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</si>
  <si>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</si>
  <si>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</si>
  <si>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</si>
  <si>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</si>
  <si>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</si>
  <si>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</si>
  <si>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</si>
  <si>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</si>
  <si>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</si>
  <si>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</si>
  <si>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</si>
  <si>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</si>
  <si>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</si>
  <si>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</si>
  <si>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</si>
  <si>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</si>
  <si>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</si>
  <si>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</si>
  <si>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</si>
  <si>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</si>
  <si>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</si>
  <si>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</si>
  <si>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</si>
  <si>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</si>
  <si>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</si>
  <si>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</si>
  <si>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</si>
  <si>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</si>
  <si>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</si>
  <si>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</si>
  <si>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</si>
  <si>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</si>
  <si>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</si>
  <si>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</si>
  <si>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</si>
  <si>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</si>
  <si>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</si>
  <si>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</si>
  <si>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</si>
  <si>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</si>
  <si>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</si>
  <si>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</si>
  <si>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</si>
  <si>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</si>
  <si>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</si>
  <si>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</si>
  <si>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</si>
  <si>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</si>
  <si>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</si>
  <si>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</si>
  <si>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</si>
  <si>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</si>
  <si>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</si>
  <si>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</si>
  <si>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</si>
  <si>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</si>
  <si>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</si>
  <si>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</si>
  <si>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</si>
  <si>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</si>
  <si>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</si>
  <si>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</si>
  <si>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</si>
  <si>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</si>
  <si>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</si>
  <si>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</si>
  <si>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</si>
  <si>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</si>
  <si>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</si>
  <si>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</si>
  <si>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</si>
  <si>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</si>
  <si>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</si>
  <si>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</si>
  <si>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</si>
  <si>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</si>
  <si>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</si>
  <si>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</si>
  <si>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</si>
  <si>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</si>
  <si>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</si>
  <si>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</si>
  <si>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</si>
  <si>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</si>
  <si>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</si>
  <si>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</si>
  <si>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</si>
  <si>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</si>
  <si>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</si>
  <si>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</si>
  <si>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</si>
  <si>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</si>
  <si>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</si>
  <si>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</si>
  <si>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</si>
  <si>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</si>
  <si>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</si>
  <si>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</si>
  <si>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</si>
  <si>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</si>
  <si>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</si>
  <si>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</si>
  <si>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</si>
  <si>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</si>
  <si>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</si>
  <si>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</si>
  <si>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</si>
  <si>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</si>
  <si>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</si>
  <si>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</si>
  <si>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</si>
  <si>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</si>
  <si>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</si>
  <si>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</si>
  <si>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</si>
  <si>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</si>
  <si>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</si>
  <si>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</si>
  <si>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</si>
  <si>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</si>
  <si>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</si>
  <si>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</si>
  <si>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</si>
  <si>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</si>
  <si>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</si>
  <si>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</si>
  <si>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</si>
  <si>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</si>
  <si>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</si>
  <si>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</si>
  <si>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</si>
  <si>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</si>
  <si>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</si>
  <si>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</si>
  <si>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</si>
  <si>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</si>
  <si>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</si>
  <si>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</si>
  <si>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</si>
  <si>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</si>
  <si>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</si>
  <si>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</si>
  <si>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</si>
  <si>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</si>
  <si>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</si>
  <si>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</si>
  <si>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</si>
  <si>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</si>
  <si>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</si>
  <si>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</si>
  <si>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</si>
  <si>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</si>
  <si>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</si>
  <si>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</si>
  <si>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</si>
  <si>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</si>
  <si>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</si>
  <si>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</si>
  <si>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</si>
  <si>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</si>
  <si>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</si>
  <si>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</si>
  <si>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</si>
  <si>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</si>
  <si>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</si>
  <si>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</si>
  <si>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</si>
  <si>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</si>
  <si>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</si>
  <si>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</si>
  <si>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</si>
  <si>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</si>
  <si>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</si>
  <si>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</si>
  <si>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</si>
  <si>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</si>
  <si>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</si>
  <si>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</si>
  <si>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</si>
  <si>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</si>
  <si>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</si>
  <si>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</si>
  <si>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</si>
  <si>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</si>
  <si>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</si>
  <si>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</si>
  <si>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</si>
  <si>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</si>
  <si>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</si>
  <si>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</si>
  <si>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</si>
  <si>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</si>
  <si>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</si>
  <si>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</si>
  <si>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</si>
  <si>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</si>
  <si>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</si>
  <si>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</si>
  <si>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</si>
  <si>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</si>
  <si>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</si>
  <si>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</si>
  <si>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</si>
  <si>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</si>
  <si>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</si>
  <si>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</si>
  <si>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</si>
  <si>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</si>
  <si>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</si>
  <si>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</si>
  <si>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</si>
  <si>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</si>
  <si>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</si>
  <si>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</si>
  <si>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</si>
  <si>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</si>
  <si>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</si>
  <si>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</si>
  <si>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</si>
  <si>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</si>
  <si>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</si>
  <si>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</si>
  <si>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</si>
  <si>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</si>
  <si>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</si>
  <si>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</si>
  <si>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</si>
  <si>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</si>
  <si>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</si>
  <si>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</si>
  <si>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</si>
  <si>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</si>
  <si>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</si>
  <si>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</si>
  <si>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</si>
  <si>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</si>
  <si>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</si>
  <si>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</si>
  <si>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</si>
  <si>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</si>
  <si>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</si>
  <si>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</si>
  <si>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</si>
  <si>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</si>
  <si>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</si>
  <si>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</si>
  <si>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</si>
  <si>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</si>
  <si>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</si>
  <si>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</si>
  <si>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</si>
  <si>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</si>
  <si>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</si>
  <si>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</si>
  <si>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</si>
  <si>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</si>
  <si>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</si>
  <si>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</si>
  <si>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</si>
  <si>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</si>
  <si>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</si>
  <si>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</si>
  <si>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</si>
  <si>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</si>
  <si>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</si>
  <si>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</si>
  <si>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</si>
  <si>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</si>
  <si>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</si>
  <si>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</si>
  <si>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</si>
  <si>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</si>
  <si>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</si>
  <si>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</si>
  <si>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</si>
  <si>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</si>
  <si>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</si>
  <si>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</si>
  <si>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</si>
  <si>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</si>
  <si>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</si>
  <si>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</si>
  <si>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</si>
  <si>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</si>
  <si>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</si>
  <si>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</si>
  <si>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</si>
  <si>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</si>
  <si>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</si>
  <si>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</si>
  <si>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</si>
  <si>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</si>
  <si>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</si>
  <si>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</si>
  <si>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</si>
  <si>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</si>
  <si>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</si>
  <si>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</si>
  <si>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</si>
  <si>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</si>
  <si>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</si>
  <si>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</si>
  <si>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</si>
  <si>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</si>
  <si>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</si>
  <si>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</si>
  <si>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</si>
  <si>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</si>
  <si>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</si>
  <si>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</si>
  <si>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</si>
  <si>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</si>
  <si>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</si>
  <si>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</si>
  <si>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</si>
  <si>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</si>
  <si>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</si>
  <si>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</si>
  <si>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</si>
  <si>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</si>
  <si>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</si>
  <si>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PCM-20251129-00001140</t>
  </si>
  <si>
    <t>EM Team on the way ETA: 50 Mins</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</si>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</sst>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55" dataDxfId="154" headerRowBorderDxfId="152" tableBorderDxfId="153" totalsRowBorderDxfId="151">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327.66085219907109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45990.609278124997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45990.609278124997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45990.609278124997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45990.609278124997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45990.609278124997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45990.609278124997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45990.609278124997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45990.609278124997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45990.609278124997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45990.609278124997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45990.609278124997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45990.609278124997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45990.609278124997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45990.609278124997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45990.609278124997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45990.609278124997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45990.609278124997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45990.609278124997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45990.609278124997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45990.609278124997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45990.609278124997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45990.609278124997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45990.609278124997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45990.609278124997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45990.609278124997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45990.609278124997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45990.609278124997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45990.609278124997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45990.609278124997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45990.609278124997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45990.609278124997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45990.609278124997</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376DF0A7-C3BB-45CE-9585-A74350D8A24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pane ySplit="1" topLeftCell="D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165.60944027778169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6.2218592592616915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45990.609278240743</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45990.609278240743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45990.609278240743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45990.609278240743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45990.609278240743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45990.609278240743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45990.609278240743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45990.609278240743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45990.609278240743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45990.609278240743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45990.609278240743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45990.609278240743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45990.609278240743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45990.609278240743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45990.609278240743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45990.609278240743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45990.609278240743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45990.609278240743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45990.609278240743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45990.609278240743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45990.609278240743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45990.609278240743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45990.609278240743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45990.609278240743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45990.609278240743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45990.609278240743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45990.609278240743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45990.609278240743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45990.609278240743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45990.609278240743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45990.609278240743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45990.609278240743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45990.609278240743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45990.609278240743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45990.609278240743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45990.609278240743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45990.609278240743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45990.609278240743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45990.609278240743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45990.609278240743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45990.609278240743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45990.609278240743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45990.609278240743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45990.609278240743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45990.609278240743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45990.609278240743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45990.609278240743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45990.609278240743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45990.609278240743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45990.609278240743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45990.609278240743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45990.609278240743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45990.609278240743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45990.609278240743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45990.609278240743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45990.609278240743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45990.609278240743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45990.609278240743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45990.609278240743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45990.609278240743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45990.609278240743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45990.609278240743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45990.609278240743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45990.609278240743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45990.609278240743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45990.609278240743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45990.609278240743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45990.609278240743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45990.609278240743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45990.609278240743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45990.609278240743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45990.609278240743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45990.609278240743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45990.609278240743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45990.609278240743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F12" sqref="F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7.4336111116281245E-2</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24526</v>
      </c>
      <c r="E3" s="18" t="s">
        <v>39106</v>
      </c>
      <c r="F3" s="20">
        <v>45990.480312500003</v>
      </c>
      <c r="G3" s="21">
        <f t="shared" ca="1" si="0"/>
        <v>0.12896574073965894</v>
      </c>
      <c r="H3" s="22">
        <v>45990.540520833332</v>
      </c>
      <c r="I3" s="19" t="str">
        <f>IFERROR(VLOOKUP(D3,DB!A:F,6,0),"")</f>
        <v>SCECO</v>
      </c>
      <c r="J3" s="18" t="str">
        <f>IFERROR(VLOOKUP(D3,DB!A:G,7,0),"")</f>
        <v>Good</v>
      </c>
      <c r="K3" s="42" t="s">
        <v>39197</v>
      </c>
      <c r="L3" s="23" t="str">
        <f>IFERROR(VLOOKUP(D3,DB!A:I,9,0),"")</f>
        <v>Latis</v>
      </c>
    </row>
    <row r="4" spans="1:13" ht="15" customHeight="1">
      <c r="A4" s="19"/>
      <c r="B4" s="58" t="str">
        <f>IFERROR(VLOOKUP(D4,DB!A:K,11,0),"")</f>
        <v/>
      </c>
      <c r="C4" s="18"/>
      <c r="D4" s="58" t="str">
        <f>IFERROR(VLOOKUP(#REF!,DB!#REF!,7,0),"")</f>
        <v/>
      </c>
      <c r="E4" s="18"/>
      <c r="F4" s="20"/>
      <c r="G4" s="21">
        <f t="shared" ca="1" si="0"/>
        <v>45990.609278240743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45990.609278240743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45990.609278240743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45990.609278240743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45990.609278240743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45990.609278240743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45990.609278240743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45990.609278240743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45990.609278240743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45990.609278240743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45990.609278240743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45990.609278240743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45990.609278240743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45990.609278240743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45990.609278240743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45990.609278240743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45990.609278240743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45990.609278240743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45990.609278240743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45990.609278240743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45990.609278240743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45990.609278240743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45990.609278240743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45990.609278240743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45990.609278240743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45990.609278240743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45990.609278240743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45990.609278240743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45990.609278240743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45990.609278240743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45990.609278240743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45990.609278240743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45990.609278240743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45990.609278240743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45990.609278240743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45990.609278240743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45990.609278240743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45990.609278240743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45990.609278240743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45990.609278240743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45990.609278240743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45990.609278240743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45990.609278240743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45990.609278240743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45990.609278240743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45990.609278240743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45990.609278240743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45990.609278240743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45990.609278240743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45990.609278240743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45990.609278240743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45990.609278240743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45990.609278240743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45990.609278240743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45990.609278240743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45990.609278240743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45990.609278240743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45990.609278240743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45990.609278240743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45990.609278240743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45990.609278240743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45990.609278240743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45990.609278240743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45990.609278240743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45990.609278240743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45990.609278240743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45990.609278240743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45990.609278240743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45990.609278240743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45990.609278240743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45990.609278240743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45990.609278240743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45990.609278240743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45990.609278240743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45990.609278240743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45990.609278240743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45990.609278240743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45990.609278240743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45990.609278240743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45990.609278240743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45990.609278240743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45990.609278240743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45990.609278240743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45990.609278240743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45990.609278240743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45990.609278240743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45990.609278240743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45990.609278240743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45990.609278240743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45990.609278240743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45990.609278240743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45990.609278240743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45990.609278240743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45990.609278240743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45990.609278240743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45990.609278240743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45990.609278240743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45990.609278240743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45990.609278240743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45990.609278240743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45990.609278240743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45990.609278240743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45990.609278240743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45990.609278240743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45990.609278240743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45990.609278240743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45990.609278240743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45990.609278240743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45990.609278240743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45990.609278240743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45990.609278240743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45990.609278240743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45990.609278240743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45990.609278240743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45990.609278240743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45990.609278240743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45990.609278240743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45990.609278240743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45990.609278240743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45990.609278240743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45990.609278240743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45990.609278240743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45990.609278240743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45990.609278240743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45990.609278240743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45990.609278240743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45990.609278240743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45990.609278240743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45990.609278240743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45990.609278240743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45990.609278240743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45990.609278240743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45990.609278240743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45990.609278240743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45990.609278240743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45990.609278240743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45990.609278240743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45990.609278240743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45990.609278240743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45990.609278240743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45990.609278240743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45990.609278240743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45990.609278240743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45990.609278240743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45990.609278240743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45990.609278240743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45990.609278240743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45990.609278240743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45990.609278240743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45990.609278240743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45990.609278240743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45990.609278240743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45990.609278240743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45990.609278240743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45990.609278240743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45990.609278240743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45990.609278240743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45990.609278240743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45990.609278240743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45990.609278240743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45990.609278240743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45990.609278240743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45990.609278240743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45990.609278240743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45990.609278240743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45990.609278240743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45990.609278240743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45990.609278240743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45990.609278240743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45990.609278240743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45990.609278240743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45990.609278240743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45990.609278240743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45990.609278240743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45990.609278240743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45990.609278240743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45990.609278240743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45990.609278240743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45990.609278240743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45990.609278240743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45990.609278240743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45990.609278240743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45990.609278240743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45990.609278240743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45990.609278240743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45990.609278240743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45990.609278240743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45990.609278240743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45990.609278240743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45990.609278240743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45990.609278240743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45990.609278240743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45990.609278240743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45990.609278240743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45990.609278240743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45990.609278240743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45990.609278240743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45990.609278240743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45990.609278240743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45990.609278240743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45990.609278240743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45990.609278240743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45990.609278240743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45990.609278240743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45990.609278240743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45990.609278240743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45990.609278240743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45990.609278240743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45990.609278240743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45990.609278240743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45990.609278240743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45990.609278240743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45990.609278240743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45990.609278240743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45990.609278240743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45990.609278240743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45990.609278240743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45990.609278240743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45990.609278240743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45990.609278240743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45990.609278240743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45990.609278240743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45990.609278240743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45990.609278240743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45990.609278240743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45990.609278240743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45990.609278240743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45990.609278240743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45990.609278240743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45990.609278240743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45990.609278240743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45990.609278240743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45990.609278240743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45990.609278240743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45990.609278240743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45990.609278240743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45990.609278240743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45990.609278240743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45990.609278240743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45990.609278240743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45990.609278240743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45990.609278240743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45990.609278240743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45990.609278240743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45990.609278240743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45990.609278240743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45990.609278240743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45990.609278240743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45990.609278240743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45990.609278240743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45990.609278240743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45990.609278240743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45990.609278240743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45990.609278240743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45990.609278240743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45990.609278240743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45990.609278240743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45990.609278240743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45990.609278240743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45990.609278240743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45990.609278240743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45990.609278240743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45990.609278240743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45990.609278240743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45990.609278240743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45990.609278240743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45990.609278240743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45990.609278240743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45990.609278240743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45990.609278240743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45990.609278240743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45990.609278240743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45990.609278240743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45990.609278240743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45990.609278240743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45990.609278240743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45990.609278240743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45990.609278240743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45990.609278240743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45990.609278240743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45990.609278240743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45990.609278240743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45990.609278240743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45990.609278240743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45990.609278240743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45990.609278240743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45990.609278240743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45990.609278240743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45990.609278240743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45990.609278240743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45990.609278240743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45990.609278240743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45990.609278240743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45990.609278240743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45990.609278240743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45990.609278240743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45990.609278240743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45990.609278240743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45990.609278240743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45990.609278240743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45990.609278240743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45990.609278240743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45990.609278240743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45990.609278240743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45990.609278240743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45990.609278240743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45990.609278240743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45990.609278240743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45990.609278240743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45990.609278240743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45990.609278240743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45990.609278240743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45990.609278240743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45990.609278240743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45990.609278240743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45990.609278240743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45990.609278240743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45990.609278240743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45990.609278240743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45990.609278240743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45990.609278240743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45990.609278240743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45990.609278240743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45990.609278240743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45990.609278240743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45990.609278240743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45990.609278240743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45990.609278240743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45990.609278240743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45990.609278240743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45990.609278240743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45990.609278240743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45990.609278240743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45990.609278240743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45990.609278240743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45990.609278240743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45990.609278240743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45990.609278240743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45990.609278240743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45990.609278240743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45990.609278240743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45990.609278240743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45990.609278240743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45990.609278240743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45990.609278240743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45990.609278240743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45990.609278240743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45990.609278240743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45990.609278240743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45990.609278240743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45990.609278240743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45990.609278240743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45990.609278240743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45990.609278240743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45990.609278240743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45990.609278240743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45990.609278240743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45990.609278240743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45990.609278240743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45990.609278240743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45990.609278240743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45990.609278240743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45990.609278240743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45990.609278240743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45990.609278240743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45990.609278240743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45990.609278240743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45990.609278240743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45990.609278240743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45990.609278240743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45990.609278240743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45990.609278240743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45990.609278240743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45990.609278240743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45990.609278240743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45990.609278240743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45990.609278240743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45990.609278240743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45990.609278240743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45990.609278240743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45990.609278240743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45990.609278240743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45990.609278240743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45990.609278240743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45990.609278240743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45990.609278240743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45990.609278240743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45990.609278240743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45990.609278240743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45990.609278240743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45990.609278240743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45990.609278240743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45990.609278240743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45990.609278240743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45990.609278240743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45990.609278240743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45990.609278240743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45990.609278240743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45990.609278240743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45990.609278240743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45990.609278240743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45990.609278240743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45990.609278240743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45990.609278240743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45990.609278240743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45990.609278240743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45990.609278240743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45990.609278240743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45990.609278240743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45990.609278240743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45990.609278240743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45990.609278240743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45990.609278240743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45990.609278240743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45990.609278240743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45990.609278240743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45990.609278240743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45990.609278240743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45990.609278240743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45990.609278240743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45990.609278240743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45990.609278240743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45990.609278240743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45990.609278240743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45990.609278240743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45990.609278240743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45990.609278240743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45990.609278240743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45990.609278240743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45990.609278240743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45990.609278240743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45990.609278240743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45990.609278240743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45990.609278240743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45990.609278240743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45990.609278240743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45990.609278240743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45990.609278240743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45990.609278240743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45990.609278240743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45990.609278240743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45990.609278240743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45990.609278240743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45990.609278240743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45990.609278240743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45990.609278240743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45990.609278240743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45990.609278240743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45990.609278240743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45990.609278240743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45990.609278240743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45990.609278240743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45990.609278240743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45990.609278240743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45990.609278240743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45990.609278240743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45990.609278240743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45990.609278240743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45990.609278240743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45990.609278240743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45990.609278240743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45990.609278240743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45990.609278240743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45990.609278240743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45990.609278240743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45990.609278240743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45990.609278240743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45990.609278240743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45990.609278240743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45990.609278240743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45990.609278240743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45990.609278240743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45990.609278240743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45990.609278240743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45990.609278240743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45990.609278240743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45990.609278240743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45990.609278240743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45990.609278240743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45990.609278240743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45990.609278240743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45990.609278240743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45990.609278240743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45990.609278240743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45990.609278240743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45990.609278240743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45990.609278240743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45990.609278240743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45990.609278240743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45990.609278240743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45990.609278240743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45990.609278240743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45990.609278240743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45990.609278240743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45990.609278240743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45990.609278240743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45990.609278240743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45990.609278240743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45990.609278240743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45990.609278240743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45990.609278240743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45990.609278240743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45990.609278240743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45990.609278240743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45990.609278240743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45990.609278240743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45990.609278240743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45990.609278240743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45990.609278240743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45990.609278240743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45990.609278240743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45990.609278240743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45990.609278240743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45990.609278240743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45990.609278240743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45990.609278240743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45990.609278240743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45990.609278240743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45990.609278240743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45990.609278240743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45990.609278240743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45990.609278240743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45990.609278240743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45990.609278240743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45990.609278240743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45990.609278240743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45990.609278240743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45990.609278240743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45990.609278240743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45990.609278240743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45990.609278240743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45990.609278240743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45990.609278240743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45990.609278240743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45990.609278240743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45990.609278240743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45990.609278240743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45990.609278240743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45990.609278240743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45990.609278240743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45990.609278240743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45990.609278240743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45990.609278240743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45990.609278240743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45990.609278240743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45990.609278240743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45990.609278240743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45990.609278240743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45990.609278240743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45990.609278240743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45990.609278240743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45990.609278240743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45990.609278240743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45990.609278240743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45990.609278240743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45990.609278240743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45990.609278240743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45990.609278240743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45990.609278240743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45990.609278240743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45990.609278240743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45990.609278240743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45990.609278240743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45990.609278240743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45990.609278240743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45990.609278240743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45990.609278240743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45990.609278240743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45990.609278240743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45990.609278240743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45990.609278240743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45990.609278240743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45990.609278240743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45990.609278240743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45990.609278240743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45990.609278240743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45990.609278240743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45990.609278240743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45990.609278240743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45990.609278240743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45990.609278240743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45990.609278240743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45990.609278240743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45990.609278240743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45990.609278240743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45990.609278240743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45990.609278240743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45990.609278240743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45990.609278240743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45990.609278240743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45990.609278240743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45990.609278240743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45990.609278240743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45990.609278240743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45990.609278240743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45990.609278240743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45990.609278240743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45990.609278240743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45990.609278240743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45990.609278240743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45990.609278240743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45990.609278240743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45990.609278240743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45990.609278240743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45990.609278240743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45990.609278240743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45990.609278240743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45990.609278240743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45990.609278240743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45990.609278240743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45990.609278240743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45990.609278240743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45990.609278240743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45990.609278240743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45990.609278240743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45990.609278240743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45990.609278240743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45990.609278240743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45990.609278240743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45990.609278240743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45990.609278240743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45990.609278240743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45990.609278240743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45990.609278240743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45990.609278240743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45990.609278240743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45990.609278240743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45990.609278240743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45990.609278240743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45990.609278240743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45990.609278240743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45990.609278240743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45990.609278240743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45990.609278240743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45990.609278240743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45990.609278240743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45990.609278240743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45990.609278240743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45990.609278240743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45990.609278240743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45990.609278240743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45990.609278240743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45990.609278240743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45990.609278240743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45990.609278240743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45990.609278240743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45990.609278240743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45990.609278240743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45990.609278240743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45990.609278240743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45990.609278240743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45990.609278240743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45990.609278240743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45990.609278240743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45990.609278240743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45990.609278240743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45990.609278240743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45990.609278240743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45990.609278240743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45990.609278240743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45990.609278240743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45990.609278240743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45990.609278240743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45990.609278240743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45990.609278240743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45990.609278240743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45990.609278240743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45990.609278240743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45990.609278240743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45990.609278240743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45990.609278240743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45990.609278240743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45990.609278240743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45990.609278240743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45990.609278240743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45990.609278240743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45990.609278240743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45990.609278240743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45990.609278240743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45990.609278240743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45990.609278240743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45990.609278240743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45990.609278240743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45990.609278240743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45990.609278240743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45990.609278240743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45990.609278240743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45990.609278240743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45990.609278240743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45990.609278240743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45990.609278240743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45990.609278240743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45990.609278240743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45990.609278240743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45990.609278240743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45990.609278240743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45990.609278240743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45990.609278240743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45990.609278240743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45990.609278240743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45990.609278240743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45990.609278240743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45990.609278240743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45990.609278240743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45990.609278240743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45990.609278240743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45990.609278240743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45990.609278240743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45990.609278240743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45990.609278240743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45990.609278240743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45990.609278240743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45990.609278240743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45990.609278240743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45990.609278240743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45990.609278240743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45990.609278240743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45990.609278240743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45990.609278240743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45990.609278240743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45990.609278240743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45990.609278240743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45990.609278240743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45990.609278240743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45990.609278240743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45990.609278240743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45990.609278240743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45990.609278240743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45990.609278240743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45990.609278240743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45990.609278240743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45990.609278240743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45990.609278240743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45990.609278240743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45990.609278240743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45990.609278240743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45990.609278240743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45990.609278240743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45990.609278240743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45990.609278240743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45990.609278240743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45990.609278240743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45990.609278240743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45990.609278240743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45990.609278240743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45990.609278240743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45990.609278240743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45990.609278240743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45990.609278240743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45990.609278240743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45990.609278240743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45990.609278240743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45990.609278240743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45990.609278240743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45990.609278240743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45990.609278240743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45990.609278240743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45990.609278240743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45990.609278240743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45990.609278240743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45990.609278240743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45990.609278240743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45990.609278240743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45990.609278240743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45990.609278240743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45990.609278240743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45990.609278240743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45990.609278240743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45990.609278240743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45990.609278240743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45990.609278240743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45990.609278240743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45990.609278240743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45990.609278240743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45990.609278240743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45990.609278240743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45990.609278240743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45990.609278240743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45990.609278240743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45990.609278240743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45990.609278240743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45990.609278240743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45990.609278240743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45990.609278240743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45990.609278240743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45990.609278240743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45990.609278240743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45990.609278240743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45990.609278240743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45990.609278240743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45990.609278240743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45990.609278240743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45990.609278240743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45990.609278240743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45990.609278240743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45990.609278240743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45990.609278240743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45990.609278240743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45990.609278240743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45990.609278240743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45990.609278240743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45990.609278240743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45990.609278240743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45990.609278240743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45990.609278240743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45990.609278240743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45990.609278240743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45990.609278240743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45990.609278240743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45990.609278240743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45990.609278240743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45990.609278240743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45990.609278240743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45990.609278240743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45990.609278240743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45990.609278240743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45990.609278240743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45990.609278240743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45990.609278240743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45990.609278240743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45990.609278240743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45990.609278240743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45990.609278240743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45990.609278240743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45990.609278240743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45990.609278240743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45990.609278240743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45990.609278240743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45990.609278240743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45990.609278240743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45990.609278240743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45990.609278240743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45990.609278240743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45990.609278240743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45990.609278240743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45990.609278240743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45990.609278240743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45990.609278240743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45990.609278240743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45990.609278240743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45990.609278240743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45990.609278240743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45990.609278240743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45990.609278240743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45990.609278240743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45990.609278240743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45990.609278240743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45990.609278240743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45990.609278240743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45990.60927847222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45990.60927847222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45990.60927847222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45990.60927847222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45990.60927847222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45990.60927847222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45990.60927847222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45990.60927847222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45990.60927847222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45990.60927847222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45990.60927847222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45990.60927847222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45990.60927847222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45990.60927847222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45990.60927847222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45990.60927847222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45990.60927847222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45990.60927847222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45990.60927847222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45990.60927847222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45990.60927847222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45990.60927847222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45990.60927847222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45990.60927847222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45990.60927847222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45990.60927847222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45990.60927847222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45990.60927847222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45990.60927847222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45990.60927847222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45990.60927847222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45990.60927847222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45990.60927847222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45990.60927847222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45990.60927847222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45990.60927847222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45990.60927847222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45990.60927847222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45990.60927847222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45990.60927847222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45990.60927847222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45990.60927847222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45990.60927847222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45990.60927847222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45990.60927847222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45990.60927847222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45990.60927847222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45990.60927847222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45990.60927847222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45990.60927847222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45990.60927847222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45990.60927847222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45990.60927847222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45990.60927847222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45990.60927847222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45990.60927847222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45990.60927847222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45990.60927847222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45990.60927847222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45990.60927847222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45990.60927847222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45990.60927847222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45990.60927847222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45990.60927847222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45990.60927847222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45990.60927847222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45990.60927847222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45990.60927847222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45990.60927847222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45990.60927847222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45990.60927847222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45990.60927847222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45990.60927847222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45990.60927847222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45990.60927847222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45990.60927847222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45990.60927847222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45990.60927847222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45990.60927847222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45990.60927847222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45990.60927847222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45990.60927847222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45990.60927847222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45990.60927847222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45990.60927847222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45990.60927847222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45990.60927847222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45990.60927847222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45990.60927847222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45990.60927847222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45990.60927847222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45990.60927847222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45990.60927847222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45990.60927847222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45990.60927847222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45990.60927847222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45990.60927847222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45990.60927847222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E8" sqref="D8:E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287.12856064814696</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3" ca="1" si="0">IFERROR(NOW()-F3,"")</f>
        <v>0.41761145833152113</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8.3942476849188097E-2</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30431</v>
      </c>
      <c r="E5" s="91" t="s">
        <v>39106</v>
      </c>
      <c r="F5" s="92"/>
      <c r="G5" s="93">
        <f t="shared" ca="1" si="0"/>
        <v>45990.609278124997</v>
      </c>
      <c r="H5" s="92">
        <v>45990.568298611113</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39206</v>
      </c>
      <c r="E6" s="91" t="s">
        <v>39106</v>
      </c>
      <c r="F6" s="92"/>
      <c r="G6" s="93">
        <f ca="1">IFERROR(NOW()-F6,"")</f>
        <v>45990.609278124997</v>
      </c>
      <c r="H6" s="92">
        <v>45990.576539351852</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45990.609278124997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45990.609278124997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45990.609278124997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45990.609278124997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45990.609278124997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45990.609278124997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45990.609278124997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45990.609278124997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45990.609278124997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45990.609278124997</v>
      </c>
      <c r="H16" s="92"/>
      <c r="I16" s="110" t="str">
        <f>IFERROR(VLOOKUP(D16,DB!A:F,6,0),"")</f>
        <v/>
      </c>
      <c r="J16" s="110" t="str">
        <f>IFERROR(VLOOKUP(D16,DB!A:G,7,0),"")</f>
        <v/>
      </c>
      <c r="K16" s="94"/>
      <c r="L16" s="88" t="str">
        <f>IFERROR(VLOOKUP(D16,DB!A:I,9,0),"")</f>
        <v/>
      </c>
    </row>
    <row r="17" spans="1:12" ht="15" customHeight="1">
      <c r="A17" s="110"/>
      <c r="B17" s="110" t="str">
        <f>IFERROR(VLOOKUP(D17,DB!A:K,11,0),"")</f>
        <v>R4</v>
      </c>
      <c r="C17" s="90"/>
      <c r="D17" s="154" t="s">
        <v>31688</v>
      </c>
      <c r="E17" s="91"/>
      <c r="F17" s="92"/>
      <c r="G17" s="93">
        <f t="shared" ca="1" si="0"/>
        <v>45990.609278124997</v>
      </c>
      <c r="H17" s="92"/>
      <c r="I17" s="110" t="str">
        <f>IFERROR(VLOOKUP(D17,DB!A:F,6,0),"")</f>
        <v>Generator-SG</v>
      </c>
      <c r="J17" s="110" t="str">
        <f>IFERROR(VLOOKUP(D17,DB!A:G,7,0),"")</f>
        <v>Vandalized</v>
      </c>
      <c r="K17" s="94"/>
      <c r="L17" s="88" t="str">
        <f>IFERROR(VLOOKUP(D17,DB!A:I,9,0),"")</f>
        <v>Latis</v>
      </c>
    </row>
    <row r="18" spans="1:12" ht="15" customHeight="1">
      <c r="A18" s="110"/>
      <c r="B18" s="110" t="str">
        <f>IFERROR(VLOOKUP(D18,DB!A:K,11,0),"")</f>
        <v/>
      </c>
      <c r="C18" s="90"/>
      <c r="D18" s="88"/>
      <c r="E18" s="91"/>
      <c r="F18" s="92"/>
      <c r="G18" s="93">
        <f t="shared" ca="1" si="0"/>
        <v>45990.609278240743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45990.609278240743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45990.609278240743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45990.609278240743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45990.609278240743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45990.609278240743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45990.609278240743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45990.609278240743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45990.609278240743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45990.609278240743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45990.609278240743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45990.609278240743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45990.609278240743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45990.609278240743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45990.609278240743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45990.609278240743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45990.609278240743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45990.609278240743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45990.609278240743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45990.609278240743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45990.609278240743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45990.609278240743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45990.609278240743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45990.609278240743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45990.609278240743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45990.609278240743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45990.609278240743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45990.609278240743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45990.609278240743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45990.609278240743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45990.609278240743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45990.609278240743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45990.609278240743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45990.609278240743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45990.609278240743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45990.609278240743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45990.609278240743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45990.609278240743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45990.609278240743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45990.609278240743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45990.609278240743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45990.609278240743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45990.609278240743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45990.609278240743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45990.609278240743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45990.609278240743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45990.609278240743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45990.609278240743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45990.609278240743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45990.609278240743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45990.609278240743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45990.609278240743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45990.609278240743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45990.609278240743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45990.609278240743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45990.609278240743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45990.609278240743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45990.609278240743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45990.609278240743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45990.609278240743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45990.609278240743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45990.609278240743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45990.609278240743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45990.609278240743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45990.609278240743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45990.609278240743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45990.609278240743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45990.609278240743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45990.609278240743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45990.609278240743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45990.609278240743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45990.609278240743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45990.609278240743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45990.609278240743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45990.609278240743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45990.609278240743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45990.609278240743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45990.609278240743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45990.609278240743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45990.609278240743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45990.609278240743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45990.609278240743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45990.609278240743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45990.609278240743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45990.609278240743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45990.609278240743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45990.609278240743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45990.609278240743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45990.609278240743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45990.609278240743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45990.609278240743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45990.609278240743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45990.609278240743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45990.609278240743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45990.609278240743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45990.609278240743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45990.609278240743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45990.609278240743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45990.609278240743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45990.609278240743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45990.609278240743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45990.609278240743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45990.609278240743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45990.609278240743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45990.609278240743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45990.609278240743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45990.609278240743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45990.609278240743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45990.609278240743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45990.609278240743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45990.609278240743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45990.609278240743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45990.609278240743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45990.609278240743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45990.609278240743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45990.609278240743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45990.609278240743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45990.609278240743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45990.609278240743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45990.609278240743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45990.609278240743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45990.609278240743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45990.609278240743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45990.609278240743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45990.609278240743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45990.609278240743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45990.609278240743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45990.609278240743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45990.609278240743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45990.609278240743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45990.609278240743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45990.609278240743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45990.609278240743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45990.609278240743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45990.609278240743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45990.609278240743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45990.609278240743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45990.609278240743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45990.609278240743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45990.609278240743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45990.609278240743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45990.609278240743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45990.609278240743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45990.609278240743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45990.609278240743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45990.609278240743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45990.609278240743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45990.609278240743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45990.609278240743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45990.609278240743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45990.609278240743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45990.609278240743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45990.609278240743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45990.609278240743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45990.609278240743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45990.609278240743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45990.609278240743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45990.609278240743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45990.609278240743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45990.609278240743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45990.609278240743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45990.609278240743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45990.609278240743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45990.609278240743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45990.609278240743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45990.609278240743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45990.609278240743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45990.609278240743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45990.609278240743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45990.609278240743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45990.609278240743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45990.609278240743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45990.609278240743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45990.609278240743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45990.609278240743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45990.609278240743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45990.609278240743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45990.609278240743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45990.609278240743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45990.609278240743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45990.609278240743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45990.609278240743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45990.609278240743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45990.609278240743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45990.609278240743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45990.609278240743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45990.609278240743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45990.609278240743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45990.609278240743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45990.609278240743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45990.609278240743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45990.609278240743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45990.609278240743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45990.609278240743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45990.609278240743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45990.609278240743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45990.609278240743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45990.609278240743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45990.609278240743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45990.609278240743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45990.609278240743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45990.609278240743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45990.609278240743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45990.609278240743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45990.609278240743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45990.609278240743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45990.609278240743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45990.609278240743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45990.609278240743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45990.609278240743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45990.609278240743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45990.609278240743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45990.609278240743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45990.609278240743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45990.609278240743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45990.609278240743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45990.609278240743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45990.609278240743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45990.609278240743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45990.609278240743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45990.609278240743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45990.609278240743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45990.609278240743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45990.609278240743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45990.609278240743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45990.609278240743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45990.609278240743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45990.609278240743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45990.609278240743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45990.609278240743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45990.609278240743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45990.609278240743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45990.609278240743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45990.609278240743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45990.609278240743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45990.609278240743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45990.609278240743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45990.609278240743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45990.609278240743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45990.609278240743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45990.609278240743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45990.609278240743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45990.609278240743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45990.609278240743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45990.609278240743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45990.609278240743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45990.609278240743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45990.609278240743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45990.609278240743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45990.609278240743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45990.609278240743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45990.609278240743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45990.609278240743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45990.609278240743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45990.609278240743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45990.609278240743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45990.609278240743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45990.609278240743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45990.609278240743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45990.609278240743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45990.609278240743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45990.609278240743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45990.609278240743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45990.609278240743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45990.609278240743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45990.609278240743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45990.609278240743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45990.609278240743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45990.609278240743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45990.609278240743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45990.609278240743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45990.609278240743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45990.609278240743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45990.609278240743</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98.77721805555484</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64.420400925926515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41.948167129630747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9.2359795138836489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0.65736840277531883</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9.1025810179417022E-2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1</v>
      </c>
      <c r="D8" s="106" t="s">
        <v>32204</v>
      </c>
      <c r="E8" s="37" t="s">
        <v>39106</v>
      </c>
      <c r="F8" s="38">
        <v>45990.584710648145</v>
      </c>
      <c r="G8" s="138">
        <f ca="1">IFERROR(NOW()-F8,"")</f>
        <v>2.456747685209848E-2</v>
      </c>
      <c r="H8" s="38">
        <v>45990.574293981481</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45990.609278124997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45990.609278124997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45990.609278124997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45990.609278124997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45990.609278124997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45990.609278124997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45990.609278124997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45990.609278124997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45990.609278124997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45990.609278124997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45990.609278124997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45990.609278124997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45990.609278124997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45990.609278124997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45990.609278124997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45990.609278124997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45990.609278124997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45990.609278124997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45990.609278124997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45990.609278124997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45990.609278124997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45990.609278124997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45990.609278124997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45990.609278124997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45990.609278124997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45990.609278124997</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F6" sqref="F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0.12207905092509463</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45990.609278124997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45990.609278124997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45990.609278124997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45990.609278124997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45990.609278124997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45990.609278124997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45990.609278124997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45990.609278124997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45990.609278124997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45990.609278124997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45990.609278124997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45990.609278124997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45990.609278124997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45990.609278124997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45990.609278124997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45990.609278124997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45990.609278124997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45990.609278124997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45990.609278124997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45990.609278124997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45990.609278124997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45990.609278124997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45990.609278124997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45990.609278124997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45990.609278124997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45990.609278124997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45990.609278124997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45990.609278124997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45990.609278124997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45990.609278124997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45990.609278124997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45990.609278124997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45990.609278124997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45990.609278124997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45990.609278124997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45990.609278124997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45990.609278124997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45990.609278124997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45990.609278124997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45990.609278124997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45990.609278124997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45990.609278124997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45990.609278124997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45990.609278124997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45990.609278124997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45990.609278124997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45990.609278124997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45990.609278124997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45990.609278124997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45990.609278124997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45990.609278124997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45990.609278124997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45990.609278124997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45990.609278124997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45990.609278124997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45990.609278124997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45990.609278124997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45990.609278124997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45990.609278124997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45990.609278124997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45990.609278124997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45990.609278124997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45990.609278124997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45990.609278124997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45990.609278124997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45990.609278124997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45990.609278124997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45990.609278124997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45990.609278124997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45990.609278124997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45990.609278124997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45990.609278124997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45990.609278124997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45990.609278124997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45990.609278124997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45990.609278124997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45990.609278124997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45990.609278124997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45990.609278124997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45990.609278124997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45990.609278124997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45990.609278124997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45990.609278124997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45990.609278124997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45990.609278124997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45990.609278124997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45990.609278124997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45990.609278124997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45990.609278124997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45990.609278124997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45990.609278124997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45990.609278124997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45990.609278124997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45990.609278124997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45990.609278124997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45990.609278124997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45990.609278124997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45990.609278124997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45990.609278124997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45990.609278124997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45990.609278124997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45990.609278124997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45990.609278124997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45990.609278124997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45990.609278124997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45990.609278124997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45990.609278124997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45990.609278124997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45990.609278124997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45990.609278124997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45990.609278124997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45990.609278124997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45990.609278124997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45990.609278124997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45990.609278124997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45990.609278124997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45990.609278124997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45990.609278124997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45990.609278124997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45990.609278124997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45990.609278124997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45990.609278124997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45990.609278124997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45990.609278124997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45990.609278124997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45990.609278124997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45990.609278124997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45990.609278124997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45990.609278124997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45990.609278124997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45990.609278124997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45990.609278124997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45990.609278124997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45990.609278124997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45990.609278124997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45990.609278124997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45990.609278124997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45990.609278124997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45990.609278124997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45990.609278124997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45990.609278124997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45990.609278124997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45990.609278124997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45990.609278124997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45990.609278124997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45990.609278124997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45990.609278124997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45990.609278124997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45990.609278124997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45990.609278124997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45990.609278124997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45990.609278124997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45990.609278124997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45990.609278124997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45990.609278124997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45990.609278124997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45990.609278124997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45990.609278124997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45990.609278124997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45990.609278124997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45990.609278124997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45990.609278124997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45990.609278124997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45990.609278124997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45990.609278124997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45990.609278124997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45990.609278124997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45990.609278124997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45990.609278124997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45990.609278124997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45990.609278124997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45990.609278124997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45990.609278124997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45990.609278124997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45990.609278124997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45990.609278124997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45990.609278124997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45990.609278124997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45990.609278124997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45990.609278124997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45990.609278124997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45990.609278124997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45990.609278124997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45990.609278124997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45990.609278124997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45990.609278124997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45990.609278124997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45990.609278124997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45990.609278124997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45990.609278124997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45990.609278124997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45990.609278124997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45990.609278124997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45990.609278124997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45990.609278124997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45990.609278124997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45990.609278124997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45990.609278124997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45990.609278124997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45990.609278124997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45990.609278124997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45990.609278124997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45990.609278124997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45990.609278124997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45990.609278124997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45990.609278124997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45990.609278124997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45990.609278124997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45990.609278124997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45990.609278124997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45990.609278124997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45990.609278124997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45990.609278124997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45990.609278124997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45990.609278124997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45990.609278124997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45990.609278124997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45990.609278124997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45990.609278124997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45990.609278124997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45990.609278124997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45990.609278124997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45990.609278124997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45990.609278124997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45990.609278124997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45990.609278124997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45990.609278124997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45990.609278124997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45990.609278124997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45990.609278124997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45990.609278124997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45990.609278124997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45990.609278124997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45990.609278124997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45990.609278124997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45990.609278124997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45990.609278124997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45990.609278124997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45990.609278124997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45990.609278124997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45990.609278124997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45990.609278124997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45990.609278124997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45990.609278124997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45990.609278124997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45990.609278124997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45990.609278124997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45990.609278124997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45990.609278124997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45990.609278124997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45990.609278124997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45990.609278124997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45990.609278124997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45990.609278124997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45990.609278124997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45990.609278124997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45990.609278124997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45990.609278124997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45990.609278124997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45990.609278124997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45990.609278124997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45990.609278124997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45990.609278124997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45990.609278124997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45990.609278124997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45990.609278124997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45990.609278124997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45990.609278124997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45990.609278124997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45990.609278124997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45990.609278124997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45990.609278124997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45990.609278124997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45990.609278124997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45990.609278124997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45990.609278124997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45990.609278124997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45990.609278124997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45990.609278124997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45990.609278124997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45990.609278124997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45990.609278124997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45990.609278124997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45990.609278124997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45990.609278124997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45990.609278124997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45990.609278124997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45990.609278124997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45990.609278124997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45990.609278124997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45990.609278124997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45990.609278124997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45990.609278124997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45990.609278124997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45990.609278124997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45990.609278124997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45990.609278124997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45990.609278124997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45990.609278124997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45990.609278124997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45990.609278124997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45990.609278124997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45990.609278124997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45990.609278124997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45990.609278124997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45990.609278124997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45990.609278124997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45990.609278124997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45990.609278124997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45990.609278124997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45990.609278124997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45990.609278124997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45990.609278124997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45990.609278124997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45990.609278124997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45990.609278124997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45990.609278124997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45990.609278124997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45990.609278124997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45990.609278124997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45990.609278124997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45990.609278124997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45990.609278124997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45990.609278124997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45990.609278124997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45990.609278124997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45990.609278124997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45990.609278124997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45990.609278124997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45990.609278124997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45990.609278124997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45990.609278124997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45990.609278124997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45990.609278124997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45990.609278124997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45990.609278124997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45990.609278124997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45990.609278124997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45990.609278124997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45990.609278124997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45990.609278124997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45990.609278124997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45990.609278124997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45990.609278124997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45990.609278124997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45990.609278124997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45990.609278124997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45990.609278124997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45990.609278124997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45990.609278124997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45990.609278124997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45990.609278124997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45990.609278124997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45990.609278124997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45990.609278124997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45990.609278124997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45990.609278124997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45990.609278124997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45990.609278124997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45990.609278124997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45990.609278124997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45990.609278124997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45990.609278124997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45990.609278124997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45990.609278124997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45990.609278124997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45990.609278124997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45990.609278124997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45990.609278124997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45990.609278124997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45990.609278124997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45990.609278124997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45990.609278124997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45990.609278124997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45990.609278124997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45990.609278124997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45990.609278124997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45990.609278124997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45990.609278124997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45990.609278124997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45990.609278124997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45990.609278124997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45990.609278124997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45990.609278124997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45990.609278124997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45990.609278124997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45990.609278124997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45990.609278124997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45990.609278124997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45990.609278124997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45990.609278124997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45990.609278124997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45990.609278124997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45990.609278124997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45990.609278124997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45990.609278124997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45990.609278124997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45990.609278124997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45990.609278124997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45990.609278124997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45990.609278124997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45990.609278124997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45990.609278124997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45990.609278124997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45990.609278124997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45990.609278124997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45990.609278124997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45990.609278124997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45990.609278124997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45990.609278124997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45990.609278124997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45990.609278124997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45990.609278124997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45990.609278124997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45990.609278124997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45990.609278124997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45990.609278124997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45990.609278124997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45990.609278124997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45990.609278124997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45990.609278124997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45990.609278124997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45990.609278124997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45990.609278124997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45990.609278124997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45990.609278124997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45990.609278124997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45990.609278124997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45990.609278124997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45990.609278124997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45990.609278124997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45990.609278124997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45990.609278124997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45990.609278124997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45990.609278124997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45990.609278124997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45990.609278124997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45990.609278124997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45990.609278124997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45990.609278124997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45990.609278124997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45990.609278124997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45990.609278124997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45990.609278124997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45990.609278124997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45990.609278124997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45990.609278124997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45990.609278124997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45990.609278124997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45990.609278124997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45990.609278124997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45990.609278124997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45990.609278124997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45990.609278124997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45990.609278124997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45990.609278124997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45990.609278124997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45990.609278124997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45990.609278124997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45990.609278124997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45990.609278124997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45990.609278124997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45990.609278124997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45990.609278124997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45990.609278124997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45990.609278124997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45990.609278124997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45990.609278124997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45990.609278124997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45990.609278124997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45990.609278124997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45990.609278124997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45990.609278124997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45990.609278124997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45990.609278124997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45990.609278124997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45990.609278124997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45990.609278124997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45990.609278124997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45990.609278124997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45990.609278124997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45990.609278124997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45990.609278124997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45990.609278124997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45990.609278124997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45990.609278124997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45990.609278124997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45990.609278124997</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45990.609278124997</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2025-11-29T11:37:42Z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