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8" documentId="120_S{2AC9BD13-BADA-5192-A53E-5A8FF88502F6}" xr6:coauthVersionLast="47" xr6:coauthVersionMax="47" xr10:uidLastSave="{AEEFED44-46F1-409B-9E38-1D0DFFC9B9A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9" l="1"/>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31" i="9"/>
  <c r="B32" i="9"/>
  <c r="B33" i="9"/>
  <c r="B34" i="9"/>
  <c r="B35" i="9"/>
  <c r="B36" i="9"/>
  <c r="B37" i="9"/>
  <c r="B38" i="9"/>
  <c r="B39" i="9"/>
  <c r="B40" i="9"/>
  <c r="B41" i="9"/>
  <c r="B42" i="9"/>
  <c r="B43" i="9"/>
  <c r="B44" i="9"/>
  <c r="B45" i="9"/>
  <c r="B46" i="9"/>
  <c r="B47" i="9"/>
  <c r="B48" i="9"/>
  <c r="B49" i="9"/>
  <c r="B50" i="9"/>
  <c r="G31" i="9"/>
  <c r="G32" i="9"/>
  <c r="G33" i="9"/>
  <c r="G34" i="9"/>
  <c r="G35" i="9"/>
  <c r="G36" i="9"/>
  <c r="G37" i="9"/>
  <c r="G38" i="9"/>
  <c r="G39" i="9"/>
  <c r="G40" i="9"/>
  <c r="G41" i="9"/>
  <c r="G42" i="9"/>
  <c r="G43" i="9"/>
  <c r="G44" i="9"/>
  <c r="G45" i="9"/>
  <c r="G46" i="9"/>
  <c r="G47" i="9"/>
  <c r="G48" i="9"/>
  <c r="G49" i="9"/>
  <c r="G50" i="9"/>
  <c r="I31" i="9"/>
  <c r="I32" i="9"/>
  <c r="I33" i="9"/>
  <c r="I34" i="9"/>
  <c r="I35" i="9"/>
  <c r="I36" i="9"/>
  <c r="I37" i="9"/>
  <c r="I38" i="9"/>
  <c r="I39" i="9"/>
  <c r="I40" i="9"/>
  <c r="I41" i="9"/>
  <c r="I42" i="9"/>
  <c r="I43" i="9"/>
  <c r="I44" i="9"/>
  <c r="I45" i="9"/>
  <c r="I46" i="9"/>
  <c r="I47" i="9"/>
  <c r="I48" i="9"/>
  <c r="I49" i="9"/>
  <c r="I50" i="9"/>
  <c r="L31" i="9"/>
  <c r="L32" i="9"/>
  <c r="L33" i="9"/>
  <c r="L34" i="9"/>
  <c r="L35" i="9"/>
  <c r="L36" i="9"/>
  <c r="L37" i="9"/>
  <c r="L38" i="9"/>
  <c r="L39" i="9"/>
  <c r="L40" i="9"/>
  <c r="L41" i="9"/>
  <c r="L42" i="9"/>
  <c r="L43" i="9"/>
  <c r="L44" i="9"/>
  <c r="L45" i="9"/>
  <c r="L46" i="9"/>
  <c r="L47" i="9"/>
  <c r="L48" i="9"/>
  <c r="L49" i="9"/>
  <c r="L50" i="9"/>
  <c r="J31" i="9"/>
  <c r="J32" i="9"/>
  <c r="J33" i="9"/>
  <c r="J34" i="9"/>
  <c r="J35" i="9"/>
  <c r="J36" i="9"/>
  <c r="J37" i="9"/>
  <c r="J38" i="9"/>
  <c r="J39" i="9"/>
  <c r="J40" i="9"/>
  <c r="J41" i="9"/>
  <c r="J42" i="9"/>
  <c r="J43" i="9"/>
  <c r="J44" i="9"/>
  <c r="J45" i="9"/>
  <c r="J46" i="9"/>
  <c r="J47" i="9"/>
  <c r="J48" i="9"/>
  <c r="J49" i="9"/>
  <c r="J50"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B2" i="9"/>
  <c r="B3" i="9"/>
  <c r="B4" i="9"/>
  <c r="B5" i="9"/>
  <c r="B6" i="9"/>
  <c r="B7" i="9"/>
  <c r="B8" i="9"/>
  <c r="B9" i="9"/>
  <c r="B10"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<sst xmlns="http://schemas.openxmlformats.org/spreadsheetml/2006/main" count="180282" uniqueCount="39124">
  <si>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</si>
  <si>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</si>
  <si>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</si>
  <si>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</si>
  <si>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</si>
  <si>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</si>
  <si>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</si>
  <si>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</si>
  <si>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</si>
  <si>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</si>
  <si>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</si>
  <si>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</si>
  <si>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</si>
  <si>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</si>
  <si>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</si>
  <si>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</si>
  <si>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</si>
  <si>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</si>
  <si>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</si>
  <si>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</si>
  <si>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</si>
  <si>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</si>
  <si>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</si>
  <si>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</si>
  <si>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</si>
  <si>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</si>
  <si>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</si>
  <si>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</si>
  <si>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</si>
  <si>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</si>
  <si>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</si>
  <si>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</si>
  <si>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</si>
  <si>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</si>
  <si>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</si>
  <si>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</si>
  <si>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</si>
  <si>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</si>
  <si>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</si>
  <si>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</si>
  <si>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</si>
  <si>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</si>
  <si>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</si>
  <si>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</si>
  <si>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</si>
  <si>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</si>
  <si>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</si>
  <si>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</si>
  <si>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</si>
  <si>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</si>
  <si>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</si>
  <si>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</si>
  <si>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</si>
  <si>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</si>
  <si>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</si>
  <si>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</si>
  <si>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</si>
  <si>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</si>
  <si>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</si>
  <si>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</si>
  <si>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</si>
  <si>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</si>
  <si>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</si>
  <si>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</si>
  <si>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</si>
  <si>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</si>
  <si>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</si>
  <si>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</si>
  <si>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</si>
  <si>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</si>
  <si>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</si>
  <si>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</si>
  <si>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</si>
  <si>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</si>
  <si>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</si>
  <si>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</si>
  <si>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</si>
  <si>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</si>
  <si>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</si>
  <si>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</si>
  <si>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</si>
  <si>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</si>
  <si>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</si>
  <si>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</si>
  <si>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</si>
  <si>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</si>
  <si>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</si>
  <si>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</si>
  <si>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</si>
  <si>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</si>
  <si>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</si>
  <si>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</si>
  <si>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</si>
  <si>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</si>
  <si>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</si>
  <si>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</si>
  <si>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</si>
  <si>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</si>
  <si>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</si>
  <si>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</si>
  <si>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</si>
  <si>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</si>
  <si>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</si>
  <si>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</si>
  <si>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</si>
  <si>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</si>
  <si>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</si>
  <si>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</si>
  <si>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</si>
  <si>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</si>
  <si>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</si>
  <si>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</si>
  <si>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</si>
  <si>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</si>
  <si>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</si>
  <si>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</si>
  <si>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</si>
  <si>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</si>
  <si>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</si>
  <si>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</si>
  <si>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</si>
  <si>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</si>
  <si>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</si>
  <si>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</si>
  <si>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</si>
  <si>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</si>
  <si>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</si>
  <si>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</si>
  <si>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</si>
  <si>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</si>
  <si>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</si>
  <si>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</si>
  <si>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</si>
  <si>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</si>
  <si>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</si>
  <si>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</si>
  <si>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</si>
  <si>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</si>
  <si>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</si>
  <si>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</si>
  <si>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</si>
  <si>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</si>
  <si>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</si>
  <si>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</si>
  <si>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</si>
  <si>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</si>
  <si>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</si>
  <si>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</si>
  <si>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</si>
  <si>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</si>
  <si>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</si>
  <si>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</si>
  <si>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</si>
  <si>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</si>
  <si>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</si>
  <si>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</si>
  <si>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</si>
  <si>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</si>
  <si>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</si>
  <si>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</si>
  <si>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</si>
  <si>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</si>
  <si>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</si>
  <si>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</si>
  <si>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</si>
  <si>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</si>
  <si>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</si>
  <si>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</si>
  <si>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</si>
  <si>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</si>
  <si>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</si>
  <si>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</si>
  <si>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</si>
  <si>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</si>
  <si>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</si>
  <si>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</si>
  <si>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</si>
  <si>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</si>
  <si>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</si>
  <si>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</si>
  <si>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</si>
  <si>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</si>
  <si>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</si>
  <si>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</si>
  <si>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</si>
  <si>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</si>
  <si>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</si>
  <si>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</si>
  <si>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</si>
  <si>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</si>
  <si>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</si>
  <si>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</si>
  <si>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</si>
  <si>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</si>
  <si>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</si>
  <si>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</si>
  <si>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</si>
  <si>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</si>
  <si>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</si>
  <si>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</si>
  <si>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</si>
  <si>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</si>
  <si>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</si>
  <si>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</si>
  <si>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</si>
  <si>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</si>
  <si>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</si>
  <si>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</si>
  <si>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</si>
  <si>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</si>
  <si>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</si>
  <si>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</si>
  <si>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</si>
  <si>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</si>
  <si>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</si>
  <si>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</si>
  <si>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</si>
  <si>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</si>
  <si>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</si>
  <si>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</si>
  <si>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</si>
  <si>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</si>
  <si>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</si>
  <si>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</si>
  <si>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</si>
  <si>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</si>
  <si>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</si>
  <si>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</si>
  <si>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</si>
  <si>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</si>
  <si>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</si>
  <si>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</si>
  <si>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</si>
  <si>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</si>
  <si>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</si>
  <si>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</si>
  <si>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</si>
  <si>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</si>
  <si>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</si>
  <si>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</si>
  <si>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</si>
  <si>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</si>
  <si>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</si>
  <si>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</si>
  <si>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</si>
  <si>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</si>
  <si>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</si>
  <si>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</si>
  <si>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</si>
  <si>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</si>
  <si>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</si>
  <si>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</si>
  <si>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</si>
  <si>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</si>
  <si>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</si>
  <si>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</si>
  <si>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</si>
  <si>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</si>
  <si>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</si>
  <si>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</si>
  <si>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</si>
  <si>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</si>
  <si>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</si>
  <si>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</si>
  <si>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</si>
  <si>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</si>
  <si>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</si>
  <si>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</si>
  <si>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</si>
  <si>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</si>
  <si>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</si>
  <si>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</si>
  <si>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</si>
  <si>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</si>
  <si>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</si>
  <si>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</si>
  <si>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</si>
  <si>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</si>
  <si>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</si>
  <si>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</si>
  <si>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</si>
  <si>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</si>
  <si>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</si>
  <si>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</si>
  <si>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</si>
  <si>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</si>
  <si>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</si>
  <si>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</si>
  <si>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</si>
  <si>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</si>
  <si>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</si>
  <si>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</si>
  <si>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</si>
  <si>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</si>
  <si>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</si>
  <si>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</si>
  <si>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</si>
  <si>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</si>
  <si>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</si>
  <si>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</si>
  <si>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</si>
  <si>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</si>
  <si>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</si>
  <si>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</si>
  <si>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</si>
  <si>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</si>
  <si>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</si>
  <si>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</si>
  <si>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</si>
  <si>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</si>
  <si>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</si>
  <si>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</si>
  <si>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</si>
  <si>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</si>
  <si>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</si>
  <si>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</si>
  <si>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</si>
  <si>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</si>
  <si>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</si>
  <si>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</si>
  <si>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</si>
  <si>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</si>
  <si>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</si>
  <si>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</si>
  <si>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</si>
  <si>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</si>
  <si>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</si>
  <si>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</si>
  <si>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</si>
  <si>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</si>
  <si>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</si>
  <si>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</si>
  <si>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</si>
  <si>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</si>
  <si>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</si>
  <si>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</si>
  <si>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</si>
  <si>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</si>
  <si>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</si>
  <si>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</si>
  <si>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</si>
  <si>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</si>
  <si>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</si>
  <si>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</si>
  <si>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</si>
  <si>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</si>
  <si>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</si>
  <si>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</si>
  <si>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</si>
  <si>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</si>
  <si>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</si>
  <si>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</si>
  <si>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</si>
  <si>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</si>
  <si>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</si>
  <si>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</si>
  <si>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</si>
  <si>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</si>
  <si>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</si>
  <si>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</si>
  <si>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</si>
  <si>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</si>
  <si>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</si>
  <si>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</si>
  <si>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</si>
  <si>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</si>
  <si>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</si>
  <si>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</si>
  <si>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</si>
  <si>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</si>
  <si>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</si>
  <si>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</si>
  <si>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</si>
  <si>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</si>
  <si>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</si>
  <si>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</si>
  <si>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</si>
  <si>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</si>
  <si>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</si>
  <si>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</si>
  <si>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</si>
  <si>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</si>
  <si>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</si>
  <si>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</si>
  <si>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</si>
  <si>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</si>
  <si>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</si>
  <si>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</si>
  <si>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</si>
  <si>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</si>
  <si>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</si>
  <si>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</si>
  <si>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</si>
  <si>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</si>
  <si>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</si>
  <si>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</si>
  <si>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</si>
  <si>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</si>
  <si>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</si>
  <si>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</si>
  <si>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</si>
  <si>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</si>
  <si>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</si>
  <si>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</si>
  <si>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</si>
  <si>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</si>
  <si>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</si>
  <si>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</si>
  <si>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</si>
  <si>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</si>
  <si>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</si>
  <si>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</si>
  <si>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</si>
  <si>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</si>
  <si>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</si>
  <si>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</si>
  <si>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</si>
  <si>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</si>
  <si>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</si>
  <si>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</si>
  <si>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</si>
  <si>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</si>
  <si>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</si>
  <si>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</si>
  <si>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</si>
  <si>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</si>
  <si>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</si>
  <si>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</si>
  <si>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</si>
  <si>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</si>
  <si>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</si>
  <si>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</si>
  <si>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</si>
  <si>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</si>
  <si>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</si>
  <si>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</si>
  <si>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</si>
  <si>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</si>
  <si>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</si>
  <si>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</si>
  <si>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</si>
  <si>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</si>
  <si>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</si>
  <si>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</si>
  <si>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</si>
  <si>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</si>
  <si>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</si>
  <si>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</si>
  <si>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</si>
  <si>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</si>
  <si>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</si>
  <si>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</si>
  <si>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</si>
  <si>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</si>
  <si>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</si>
  <si>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</si>
  <si>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</si>
  <si>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</si>
  <si>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</si>
  <si>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</si>
  <si>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</si>
  <si>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</si>
  <si>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</si>
  <si>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</si>
  <si>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</si>
  <si>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</si>
  <si>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</si>
  <si>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</si>
  <si>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</si>
  <si>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</si>
  <si>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</si>
  <si>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</si>
  <si>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</si>
  <si>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</si>
  <si>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</si>
  <si>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</si>
  <si>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</si>
  <si>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</si>
  <si>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</si>
  <si>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</si>
  <si>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</si>
  <si>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</si>
  <si>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</si>
  <si>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</si>
  <si>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</si>
  <si>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</si>
  <si>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</si>
  <si>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</si>
  <si>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</si>
  <si>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</si>
  <si>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</si>
  <si>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</si>
  <si>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</si>
  <si>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</si>
  <si>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</si>
  <si>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</si>
  <si>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</si>
  <si>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</si>
  <si>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</si>
  <si>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</si>
  <si>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</si>
  <si>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</si>
  <si>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</si>
  <si>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</si>
  <si>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</si>
  <si>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</si>
  <si>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</si>
  <si>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</si>
  <si>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</si>
  <si>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</si>
  <si>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</si>
  <si>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</si>
  <si>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</si>
  <si>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</si>
  <si>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</si>
  <si>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</si>
  <si>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</si>
  <si>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</si>
  <si>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</si>
  <si>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</si>
  <si>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</si>
  <si>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</si>
  <si>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</si>
  <si>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</si>
  <si>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</si>
  <si>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</si>
  <si>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</si>
  <si>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</si>
  <si>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</si>
  <si>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</si>
  <si>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</si>
  <si>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</si>
  <si>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</si>
  <si>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</si>
  <si>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</si>
  <si>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</si>
  <si>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</si>
  <si>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</si>
  <si>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</si>
  <si>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</si>
  <si>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</si>
  <si>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</si>
  <si>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</si>
  <si>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</si>
  <si>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</si>
  <si>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</si>
  <si>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</si>
  <si>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</si>
  <si>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</si>
  <si>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</si>
  <si>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</si>
  <si>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</si>
  <si>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</si>
  <si>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</si>
  <si>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</si>
  <si>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</si>
  <si>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</si>
  <si>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</si>
  <si>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</si>
  <si>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</si>
  <si>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</si>
  <si>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</si>
  <si>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</si>
  <si>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</si>
  <si>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</si>
  <si>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</si>
  <si>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</si>
  <si>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</si>
  <si>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</si>
  <si>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</si>
  <si>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</si>
  <si>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</si>
  <si>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</si>
  <si>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</si>
  <si>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</si>
  <si>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</si>
  <si>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</si>
  <si>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</si>
  <si>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</si>
  <si>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</si>
  <si>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</si>
  <si>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</si>
  <si>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</si>
  <si>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</si>
  <si>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</si>
  <si>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</si>
  <si>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</si>
  <si>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</si>
  <si>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</si>
  <si>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</si>
  <si>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</si>
  <si>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</si>
  <si>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</si>
  <si>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</si>
  <si>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</si>
  <si>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</si>
  <si>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</si>
  <si>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</si>
  <si>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</si>
  <si>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</si>
  <si>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</si>
  <si>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</si>
  <si>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</si>
  <si>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</si>
  <si>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</si>
  <si>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</si>
  <si>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</si>
  <si>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</si>
  <si>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</si>
  <si>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</si>
  <si>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</si>
  <si>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</si>
  <si>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</si>
  <si>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</si>
  <si>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</si>
  <si>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</si>
  <si>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</si>
  <si>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</si>
  <si>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</si>
  <si>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</si>
  <si>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</si>
  <si>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</si>
  <si>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</si>
  <si>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</si>
  <si>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</si>
  <si>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</si>
  <si>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</si>
  <si>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</si>
  <si>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</si>
  <si>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</si>
  <si>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</si>
  <si>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</si>
  <si>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</si>
  <si>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</si>
  <si>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</si>
  <si>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</si>
  <si>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</si>
  <si>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</si>
  <si>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</si>
  <si>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</si>
  <si>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</si>
  <si>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</si>
  <si>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</si>
  <si>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</si>
  <si>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</si>
  <si>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</si>
  <si>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</si>
  <si>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</si>
  <si>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</si>
  <si>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</si>
  <si>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</si>
  <si>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</si>
  <si>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</si>
  <si>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</si>
  <si>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</si>
  <si>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</si>
  <si>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</si>
  <si>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</si>
  <si>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</si>
  <si>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</si>
  <si>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</si>
  <si>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</si>
  <si>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</si>
  <si>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</si>
  <si>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</si>
  <si>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</si>
  <si>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</si>
  <si>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</si>
  <si>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</si>
  <si>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</si>
  <si>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</si>
  <si>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</si>
  <si>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</si>
  <si>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</si>
  <si>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</si>
  <si>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</si>
  <si>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</si>
  <si>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</si>
  <si>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</si>
  <si>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</si>
  <si>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</si>
  <si>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</si>
  <si>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</si>
  <si>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</si>
  <si>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</si>
  <si>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</si>
  <si>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</si>
  <si>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</si>
  <si>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</si>
  <si>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</si>
  <si>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</si>
  <si>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</si>
  <si>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</si>
  <si>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</si>
  <si>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</si>
  <si>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</si>
  <si>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</si>
  <si>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</si>
  <si>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</si>
  <si>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</si>
  <si>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</si>
  <si>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</si>
  <si>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</si>
  <si>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</si>
  <si>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</si>
  <si>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</si>
  <si>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</si>
  <si>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</si>
  <si>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</si>
  <si>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</si>
  <si>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</si>
  <si>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</si>
  <si>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</si>
  <si>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</si>
  <si>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</si>
  <si>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</si>
  <si>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</si>
  <si>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</si>
  <si>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</si>
  <si>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</si>
  <si>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</si>
  <si>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</si>
  <si>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</si>
  <si>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</si>
  <si>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</si>
  <si>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</si>
  <si>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</si>
  <si>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</si>
  <si>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</si>
  <si>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</si>
  <si>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</si>
  <si>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</si>
  <si>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</si>
  <si>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</si>
  <si>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</si>
  <si>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</si>
  <si>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</si>
  <si>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</si>
  <si>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</si>
  <si>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</si>
  <si>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</si>
  <si>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</si>
  <si>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</si>
  <si>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</si>
  <si>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</si>
  <si>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</si>
  <si>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</si>
  <si>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</si>
  <si>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</si>
  <si>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</si>
  <si>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</si>
  <si>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</si>
  <si>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</si>
  <si>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</si>
  <si>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</si>
  <si>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</si>
  <si>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</si>
  <si>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</si>
  <si>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</si>
  <si>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</si>
  <si>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</si>
  <si>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</si>
  <si>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</si>
  <si>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</si>
  <si>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</si>
  <si>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</si>
  <si>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</si>
  <si>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</si>
  <si>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</si>
  <si>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</si>
  <si>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</si>
  <si>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</si>
  <si>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</si>
  <si>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</si>
  <si>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</si>
  <si>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</si>
  <si>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</si>
  <si>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</si>
  <si>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</si>
  <si>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</si>
  <si>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</si>
  <si>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</si>
  <si>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</si>
  <si>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</si>
  <si>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</si>
  <si>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</si>
  <si>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</si>
  <si>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</si>
  <si>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</si>
  <si>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</si>
  <si>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</si>
  <si>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</si>
  <si>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</si>
  <si>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</si>
  <si>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</si>
  <si>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</si>
  <si>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</si>
  <si>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</si>
  <si>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</si>
  <si>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</si>
  <si>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</si>
  <si>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</si>
  <si>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</si>
  <si>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</si>
  <si>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</si>
  <si>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</si>
  <si>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</si>
  <si>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</si>
  <si>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</si>
  <si>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</si>
  <si>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</si>
  <si>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</si>
  <si>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</si>
  <si>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</si>
  <si>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</si>
  <si>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</si>
  <si>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</si>
  <si>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</si>
  <si>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</si>
  <si>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</si>
  <si>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</si>
  <si>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</si>
  <si>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</si>
  <si>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</si>
  <si>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</si>
  <si>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</si>
  <si>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</si>
  <si>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</si>
  <si>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</si>
  <si>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</si>
  <si>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</si>
  <si>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</si>
  <si>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</si>
  <si>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</si>
  <si>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</si>
  <si>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</si>
  <si>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</si>
  <si>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</si>
  <si>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</si>
  <si>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</si>
  <si>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</si>
  <si>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</si>
  <si>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</si>
  <si>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</si>
  <si>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</si>
  <si>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</si>
  <si>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</si>
  <si>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</si>
  <si>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</si>
  <si>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</si>
  <si>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</si>
  <si>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</si>
  <si>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</si>
  <si>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</si>
  <si>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</si>
  <si>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</si>
  <si>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</si>
  <si>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</si>
  <si>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</si>
  <si>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</si>
  <si>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</si>
  <si>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</si>
  <si>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</si>
  <si>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</si>
  <si>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</si>
  <si>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</si>
  <si>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</si>
  <si>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</si>
  <si>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</si>
  <si>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</si>
  <si>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</si>
  <si>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</si>
  <si>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</si>
  <si>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</si>
  <si>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</si>
  <si>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</si>
  <si>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</si>
  <si>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</si>
  <si>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</si>
  <si>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</si>
  <si>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</si>
  <si>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</si>
  <si>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</si>
  <si>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</si>
  <si>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</si>
  <si>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</si>
  <si>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</si>
  <si>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</si>
  <si>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</si>
  <si>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</si>
  <si>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</si>
  <si>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</si>
  <si>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</si>
  <si>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</si>
  <si>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</si>
  <si>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</si>
  <si>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</si>
  <si>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</si>
  <si>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</si>
  <si>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</si>
  <si>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</si>
  <si>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</si>
  <si>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</si>
  <si>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</si>
  <si>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</si>
  <si>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</si>
  <si>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</si>
  <si>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</si>
  <si>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</si>
  <si>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</si>
  <si>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</si>
  <si>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</si>
  <si>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</si>
  <si>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</si>
  <si>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</si>
  <si>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</si>
  <si>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</si>
  <si>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</si>
  <si>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</si>
  <si>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</si>
  <si>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</si>
  <si>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</si>
  <si>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</si>
  <si>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</si>
  <si>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</si>
  <si>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</si>
  <si>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</si>
  <si>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</si>
  <si>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</si>
  <si>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</si>
  <si>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</si>
  <si>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</si>
  <si>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</si>
  <si>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</si>
  <si>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</si>
  <si>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</si>
  <si>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</si>
  <si>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</si>
  <si>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</si>
  <si>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</si>
  <si>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</si>
  <si>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</si>
  <si>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</si>
  <si>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</si>
  <si>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</si>
  <si>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</si>
  <si>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</si>
  <si>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</si>
  <si>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</si>
  <si>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</si>
  <si>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</si>
  <si>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</si>
  <si>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</si>
  <si>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</si>
  <si>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</si>
  <si>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</si>
  <si>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</si>
  <si>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</si>
  <si>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</si>
  <si>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</si>
  <si>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</si>
  <si>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</si>
  <si>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</si>
  <si>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</si>
  <si>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</si>
  <si>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</si>
  <si>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</si>
  <si>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</si>
  <si>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</si>
  <si>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</si>
  <si>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</si>
  <si>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</si>
  <si>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</si>
  <si>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</si>
  <si>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</si>
  <si>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</si>
  <si>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</si>
  <si>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</si>
  <si>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</si>
  <si>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</si>
  <si>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</si>
  <si>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</si>
  <si>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</si>
  <si>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</si>
  <si>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</si>
  <si>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</si>
  <si>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</si>
  <si>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</si>
  <si>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</si>
  <si>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</si>
  <si>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</si>
  <si>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</si>
  <si>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</si>
  <si>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</si>
  <si>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</si>
  <si>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</si>
  <si>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</si>
  <si>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</si>
  <si>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</si>
  <si>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</si>
  <si>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</si>
  <si>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</si>
  <si>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</si>
  <si>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</si>
  <si>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</si>
  <si>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</si>
  <si>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</si>
  <si>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</si>
  <si>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</si>
  <si>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</si>
  <si>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</si>
  <si>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</si>
  <si>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</si>
  <si>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</si>
  <si>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</si>
  <si>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</si>
  <si>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</si>
  <si>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</si>
  <si>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</si>
  <si>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</si>
  <si>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</si>
  <si>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</si>
  <si>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</si>
  <si>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</si>
  <si>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</si>
  <si>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</si>
  <si>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</si>
  <si>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</si>
  <si>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</si>
  <si>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</si>
  <si>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</si>
  <si>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</si>
  <si>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</si>
  <si>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</si>
  <si>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</si>
  <si>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</si>
  <si>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</si>
  <si>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</si>
  <si>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</si>
  <si>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</si>
  <si>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</si>
  <si>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</si>
  <si>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</si>
  <si>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</si>
  <si>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</si>
  <si>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</si>
  <si>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</si>
  <si>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</si>
  <si>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</si>
  <si>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</si>
  <si>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</si>
  <si>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</si>
  <si>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</si>
  <si>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</si>
  <si>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</si>
  <si>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</si>
  <si>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</si>
  <si>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</si>
  <si>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</si>
  <si>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</si>
  <si>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</si>
  <si>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</si>
  <si>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</si>
  <si>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</si>
  <si>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</si>
  <si>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</si>
  <si>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</si>
  <si>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</si>
  <si>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</si>
  <si>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</si>
  <si>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</si>
  <si>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</si>
  <si>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</si>
  <si>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</si>
  <si>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</si>
  <si>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</si>
  <si>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</si>
  <si>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</si>
  <si>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</si>
  <si>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</si>
  <si>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</si>
  <si>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</si>
  <si>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</si>
  <si>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</si>
  <si>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</si>
  <si>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</si>
  <si>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</si>
  <si>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</si>
  <si>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</si>
  <si>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</si>
  <si>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</si>
  <si>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</si>
  <si>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</si>
  <si>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</si>
  <si>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</si>
  <si>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</si>
  <si>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</si>
  <si>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</si>
  <si>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</si>
  <si>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</si>
  <si>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</si>
  <si>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</si>
  <si>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</si>
  <si>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</si>
  <si>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</si>
  <si>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</si>
  <si>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</si>
  <si>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</si>
  <si>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</si>
  <si>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</si>
  <si>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</si>
  <si>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</si>
  <si>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</si>
  <si>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</si>
  <si>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</si>
  <si>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</si>
  <si>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</si>
  <si>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</si>
  <si>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</si>
  <si>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</si>
  <si>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</si>
  <si>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</si>
  <si>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</si>
  <si>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</si>
  <si>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</si>
  <si>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</si>
  <si>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</si>
  <si>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</si>
  <si>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</si>
  <si>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</si>
  <si>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</si>
  <si>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</si>
  <si>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</si>
  <si>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</si>
  <si>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</si>
  <si>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</si>
  <si>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</si>
  <si>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</si>
  <si>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</si>
  <si>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</si>
  <si>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</si>
  <si>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</si>
  <si>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</si>
  <si>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</si>
  <si>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</si>
  <si>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</si>
  <si>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</si>
  <si>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</si>
  <si>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</si>
  <si>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</si>
  <si>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</si>
  <si>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</si>
  <si>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</si>
  <si>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</si>
  <si>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</si>
  <si>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</si>
  <si>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</si>
  <si>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</si>
  <si>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</si>
  <si>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</si>
  <si>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</si>
  <si>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</si>
  <si>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</si>
  <si>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</si>
  <si>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</si>
  <si>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</si>
  <si>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</si>
  <si>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</si>
  <si>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</si>
  <si>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</si>
  <si>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</si>
  <si>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</si>
  <si>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</si>
  <si>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</si>
  <si>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</si>
  <si>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</si>
  <si>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</si>
  <si>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</si>
  <si>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</si>
  <si>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</si>
  <si>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</si>
  <si>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</si>
  <si>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</si>
  <si>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</si>
  <si>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</si>
  <si>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</si>
  <si>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</si>
  <si>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</si>
  <si>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</si>
  <si>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</si>
  <si>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</si>
  <si>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</si>
  <si>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</si>
  <si>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</si>
  <si>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</si>
  <si>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</si>
  <si>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</si>
  <si>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</si>
  <si>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</si>
  <si>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</si>
  <si>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</si>
  <si>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</si>
  <si>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</si>
  <si>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</si>
  <si>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</si>
  <si>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</si>
  <si>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</si>
  <si>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</si>
  <si>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</si>
  <si>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</si>
  <si>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</si>
  <si>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</si>
  <si>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</si>
  <si>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</si>
  <si>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</si>
  <si>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</si>
  <si>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</si>
  <si>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</si>
  <si>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</si>
  <si>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</si>
  <si>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</si>
  <si>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</si>
  <si>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</si>
  <si>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</si>
  <si>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</si>
  <si>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</si>
  <si>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</si>
  <si>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</si>
  <si>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</si>
  <si>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</si>
  <si>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</si>
  <si>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</si>
  <si>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</si>
  <si>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</si>
  <si>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</si>
  <si>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</si>
  <si>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</si>
  <si>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</si>
  <si>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</si>
  <si>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</si>
  <si>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</si>
  <si>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</si>
  <si>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</si>
  <si>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</si>
  <si>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</si>
  <si>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</si>
  <si>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</si>
  <si>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</si>
  <si>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</si>
  <si>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</si>
  <si>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</si>
  <si>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</si>
  <si>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</si>
  <si>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</si>
  <si>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</si>
  <si>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</si>
  <si>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</si>
  <si>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</si>
  <si>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</si>
  <si>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</si>
  <si>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</si>
  <si>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</si>
  <si>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</si>
  <si>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</si>
  <si>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</si>
  <si>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</si>
  <si>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</si>
  <si>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</si>
  <si>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</si>
  <si>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</si>
  <si>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</si>
  <si>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</si>
  <si>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</si>
  <si>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</si>
  <si>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</si>
  <si>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</si>
  <si>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</si>
  <si>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</si>
  <si>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</si>
  <si>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</si>
  <si>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</si>
  <si>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</si>
  <si>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</si>
  <si>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</si>
  <si>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</si>
  <si>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</si>
  <si>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</si>
  <si>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</si>
  <si>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</si>
  <si>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</si>
  <si>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</si>
  <si>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</si>
  <si>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</si>
  <si>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</si>
  <si>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</si>
  <si>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</si>
  <si>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</si>
  <si>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</si>
  <si>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</si>
  <si>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</si>
  <si>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</si>
  <si>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</si>
  <si>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</si>
  <si>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</si>
  <si>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</si>
  <si>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</si>
  <si>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</si>
  <si>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</si>
  <si>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</si>
  <si>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</si>
  <si>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</si>
  <si>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</si>
  <si>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</si>
  <si>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</si>
  <si>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</si>
  <si>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</si>
  <si>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</si>
  <si>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</si>
  <si>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</si>
  <si>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</si>
  <si>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</si>
  <si>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</si>
  <si>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</si>
  <si>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</si>
  <si>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</si>
  <si>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</si>
  <si>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</si>
  <si>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</si>
  <si>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</si>
  <si>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</si>
  <si>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</si>
  <si>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</si>
  <si>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</si>
  <si>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</si>
  <si>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</si>
  <si>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</si>
  <si>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</si>
  <si>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</si>
  <si>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</si>
  <si>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</si>
  <si>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</si>
  <si>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</si>
  <si>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</si>
  <si>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</si>
  <si>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</si>
  <si>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</si>
  <si>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</si>
  <si>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</si>
  <si>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</si>
  <si>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</si>
  <si>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</si>
  <si>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</si>
  <si>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</si>
  <si>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</si>
  <si>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</si>
  <si>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</si>
  <si>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</si>
  <si>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</si>
  <si>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</si>
  <si>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</si>
  <si>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</si>
  <si>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</si>
  <si>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</si>
  <si>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</si>
  <si>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</si>
  <si>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</si>
  <si>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</si>
  <si>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</si>
  <si>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</si>
  <si>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</si>
  <si>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</si>
  <si>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</si>
  <si>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</si>
  <si>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</si>
  <si>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</si>
  <si>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</si>
  <si>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</si>
  <si>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</si>
  <si>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</si>
  <si>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</si>
  <si>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</si>
  <si>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</si>
  <si>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</si>
  <si>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</si>
  <si>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</si>
  <si>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</si>
  <si>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</si>
  <si>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</si>
  <si>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</si>
  <si>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</si>
  <si>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</si>
  <si>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</si>
  <si>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</si>
  <si>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</si>
  <si>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</si>
  <si>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</si>
  <si>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</si>
  <si>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</si>
  <si>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</si>
  <si>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</si>
  <si>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</si>
  <si>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</si>
  <si>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</si>
  <si>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</si>
  <si>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</si>
  <si>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</si>
  <si>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</si>
  <si>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</si>
  <si>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</si>
  <si>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</si>
  <si>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</si>
  <si>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</si>
  <si>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</si>
  <si>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</si>
  <si>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</si>
  <si>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</si>
  <si>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</si>
  <si>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</si>
  <si>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</si>
  <si>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</si>
  <si>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</si>
  <si>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</si>
  <si>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</si>
  <si>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</si>
  <si>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</si>
  <si>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</si>
  <si>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</si>
  <si>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</si>
  <si>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</si>
  <si>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</si>
  <si>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</si>
  <si>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</si>
  <si>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</si>
  <si>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</si>
  <si>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</si>
  <si>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</si>
  <si>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</si>
  <si>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</si>
  <si>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</si>
  <si>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</si>
  <si>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</si>
  <si>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</si>
  <si>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</si>
  <si>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</si>
  <si>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</si>
  <si>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</si>
  <si>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</si>
  <si>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</si>
  <si>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</si>
  <si>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</si>
  <si>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</si>
  <si>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</si>
  <si>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</si>
  <si>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</si>
  <si>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</si>
  <si>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</si>
  <si>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</si>
  <si>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</si>
  <si>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</si>
  <si>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</si>
  <si>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</si>
  <si>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</si>
  <si>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</si>
  <si>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</si>
  <si>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</si>
  <si>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</si>
  <si>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</si>
  <si>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</si>
  <si>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</si>
  <si>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</si>
  <si>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</si>
  <si>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</si>
  <si>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</si>
  <si>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</si>
  <si>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</si>
  <si>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</si>
  <si>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</si>
  <si>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</si>
  <si>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</si>
  <si>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</si>
  <si>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</si>
  <si>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</si>
  <si>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</si>
  <si>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</si>
  <si>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</si>
  <si>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</si>
  <si>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</si>
  <si>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</si>
  <si>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</si>
  <si>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</si>
  <si>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</si>
  <si>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</si>
  <si>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</si>
  <si>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</si>
  <si>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</si>
  <si>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</si>
  <si>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</si>
  <si>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</si>
  <si>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</si>
  <si>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</si>
  <si>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</si>
  <si>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</si>
  <si>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</si>
  <si>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</si>
  <si>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</si>
  <si>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</si>
  <si>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</si>
  <si>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</si>
  <si>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</si>
  <si>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</si>
  <si>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</si>
  <si>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</si>
  <si>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</si>
  <si>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</si>
  <si>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</si>
  <si>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</si>
  <si>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</si>
  <si>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</si>
  <si>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</si>
  <si>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</si>
  <si>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</si>
  <si>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</si>
  <si>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</si>
  <si>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</si>
  <si>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</si>
  <si>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</si>
  <si>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</si>
  <si>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</si>
  <si>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</si>
  <si>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</si>
  <si>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</si>
  <si>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</si>
  <si>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</si>
  <si>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</si>
  <si>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</si>
  <si>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</si>
  <si>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</si>
  <si>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</si>
  <si>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</si>
  <si>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</si>
  <si>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</si>
  <si>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</si>
  <si>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</si>
  <si>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</si>
  <si>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</si>
  <si>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</si>
  <si>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</si>
  <si>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</si>
  <si>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</si>
  <si>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</si>
  <si>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</si>
  <si>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</si>
  <si>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</si>
  <si>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</si>
  <si>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</si>
  <si>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</si>
  <si>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</si>
  <si>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</si>
  <si>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</si>
  <si>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</si>
  <si>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</si>
  <si>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</si>
  <si>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</si>
  <si>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</si>
  <si>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</si>
  <si>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</si>
  <si>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</si>
  <si>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</si>
  <si>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</si>
  <si>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</si>
  <si>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</si>
  <si>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</si>
  <si>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</si>
  <si>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</si>
  <si>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</si>
  <si>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</si>
  <si>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</si>
  <si>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</si>
  <si>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</si>
  <si>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</si>
  <si>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</si>
  <si>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</si>
  <si>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</si>
  <si>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</si>
  <si>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</si>
  <si>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</si>
  <si>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</si>
  <si>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</si>
  <si>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</si>
  <si>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</si>
  <si>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</si>
  <si>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</si>
  <si>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</si>
  <si>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</si>
  <si>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</si>
  <si>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</si>
  <si>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</si>
  <si>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</si>
  <si>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</si>
  <si>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</si>
  <si>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</si>
  <si>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</si>
  <si>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</si>
  <si>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</si>
  <si>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</si>
  <si>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</si>
  <si>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</si>
  <si>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</si>
  <si>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</si>
  <si>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</si>
  <si>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</si>
  <si>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</si>
  <si>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</si>
  <si>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</si>
  <si>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</si>
  <si>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</si>
  <si>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</si>
  <si>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</si>
  <si>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</si>
  <si>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</si>
  <si>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</si>
  <si>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</si>
  <si>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</si>
  <si>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</si>
  <si>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</si>
  <si>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</si>
  <si>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</si>
  <si>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</si>
  <si>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</si>
  <si>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</si>
  <si>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</si>
  <si>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</si>
  <si>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</si>
  <si>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</si>
  <si>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</si>
  <si>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</si>
  <si>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</si>
  <si>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</si>
  <si>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</si>
  <si>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</si>
  <si>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</si>
  <si>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</si>
  <si>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</si>
  <si>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</si>
  <si>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</si>
  <si>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</si>
  <si>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</si>
  <si>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</si>
  <si>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</si>
  <si>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</si>
  <si>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</si>
  <si>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</si>
  <si>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</si>
  <si>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</si>
  <si>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</si>
  <si>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</si>
  <si>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</si>
  <si>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</si>
  <si>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</si>
  <si>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</si>
  <si>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</si>
  <si>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</si>
  <si>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</si>
  <si>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</si>
  <si>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</si>
  <si>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</si>
  <si>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</si>
  <si>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</si>
  <si>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</si>
  <si>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</si>
  <si>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</si>
  <si>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</si>
  <si>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</si>
  <si>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</si>
  <si>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</si>
  <si>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</si>
  <si>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</si>
  <si>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</si>
  <si>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</si>
  <si>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</si>
  <si>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</si>
  <si>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</si>
  <si>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</si>
  <si>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</si>
  <si>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</si>
  <si>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</si>
  <si>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</si>
  <si>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</si>
  <si>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</si>
  <si>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</si>
  <si>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</si>
  <si>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</si>
  <si>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</si>
  <si>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</si>
  <si>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</si>
  <si>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</si>
  <si>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</si>
  <si>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</si>
  <si>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</si>
  <si>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</si>
  <si>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</si>
  <si>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</si>
  <si>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</si>
  <si>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</si>
  <si>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</si>
  <si>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</si>
  <si>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</si>
  <si>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</si>
  <si>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</si>
  <si>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</si>
  <si>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</si>
  <si>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</si>
  <si>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</si>
  <si>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</si>
  <si>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</si>
  <si>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</si>
  <si>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</si>
  <si>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</si>
  <si>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</si>
  <si>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</si>
  <si>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</si>
  <si>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</si>
  <si>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</si>
  <si>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</si>
  <si>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</si>
  <si>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</si>
  <si>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</si>
  <si>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</si>
  <si>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</si>
  <si>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</si>
  <si>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</si>
  <si>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</si>
  <si>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</si>
  <si>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</si>
  <si>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</si>
  <si>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</si>
  <si>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</si>
  <si>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</si>
  <si>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</si>
  <si>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</si>
  <si>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</si>
  <si>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</si>
  <si>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</si>
  <si>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</si>
  <si>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</si>
  <si>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</si>
  <si>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</si>
  <si>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</si>
  <si>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</si>
  <si>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</si>
  <si>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</si>
  <si>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</si>
  <si>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</si>
  <si>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</si>
  <si>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</si>
  <si>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</si>
  <si>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</si>
  <si>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</si>
  <si>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</si>
  <si>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</si>
  <si>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</si>
  <si>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</si>
  <si>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</si>
  <si>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</si>
  <si>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</si>
  <si>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</si>
  <si>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</si>
  <si>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</si>
  <si>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</si>
  <si>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</si>
  <si>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</si>
  <si>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</si>
  <si>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</si>
  <si>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</si>
  <si>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</si>
  <si>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</si>
  <si>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</si>
  <si>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</si>
  <si>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</si>
  <si>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</si>
  <si>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</si>
  <si>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</si>
  <si>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</si>
  <si>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</si>
  <si>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</si>
  <si>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</si>
  <si>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</si>
  <si>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</si>
  <si>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</si>
  <si>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</si>
  <si>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</si>
  <si>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</si>
  <si>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</si>
  <si>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</si>
  <si>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</si>
  <si>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</si>
  <si>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</si>
  <si>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</si>
  <si>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</si>
  <si>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</si>
  <si>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</si>
  <si>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</si>
  <si>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</si>
  <si>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</si>
  <si>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</si>
  <si>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</si>
  <si>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</si>
  <si>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</si>
  <si>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</si>
  <si>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</si>
  <si>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</si>
  <si>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</si>
  <si>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</si>
  <si>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</si>
  <si>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</si>
  <si>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</si>
  <si>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</si>
  <si>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</si>
  <si>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</si>
  <si>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</si>
  <si>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</si>
  <si>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</si>
  <si>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</si>
  <si>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</si>
  <si>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</si>
  <si>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</si>
  <si>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</si>
  <si>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</si>
  <si>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</si>
  <si>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</si>
  <si>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</si>
  <si>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</si>
  <si>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</si>
  <si>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</si>
  <si>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</si>
  <si>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</si>
  <si>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</si>
  <si>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</si>
  <si>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</si>
  <si>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</si>
  <si>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</si>
  <si>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</si>
  <si>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</si>
  <si>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</si>
  <si>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</si>
  <si>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</si>
  <si>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</si>
  <si>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</si>
  <si>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</si>
  <si>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</si>
  <si>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</si>
  <si>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</si>
  <si>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</si>
  <si>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</si>
  <si>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</si>
  <si>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</si>
  <si>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</si>
  <si>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</si>
  <si>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</si>
  <si>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</si>
  <si>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</si>
  <si>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</si>
  <si>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</si>
  <si>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</si>
  <si>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</si>
  <si>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</si>
  <si>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</si>
  <si>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</si>
  <si>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</si>
  <si>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</si>
  <si>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</si>
  <si>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</si>
  <si>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</si>
  <si>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</si>
  <si>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</si>
  <si>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</si>
  <si>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</si>
  <si>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</si>
  <si>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</si>
  <si>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</si>
  <si>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</si>
  <si>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</si>
  <si>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</si>
  <si>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</si>
  <si>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</si>
  <si>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</si>
  <si>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</si>
  <si>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</si>
  <si>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</si>
  <si>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</si>
  <si>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</si>
  <si>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</si>
  <si>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</si>
  <si>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</si>
  <si>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</si>
  <si>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</si>
  <si>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</si>
  <si>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</si>
  <si>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</si>
  <si>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</si>
  <si>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</si>
  <si>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</si>
  <si>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</si>
  <si>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</si>
  <si>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</si>
  <si>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</si>
  <si>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</si>
  <si>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</si>
  <si>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</si>
  <si>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</si>
  <si>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</si>
  <si>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</si>
  <si>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</si>
  <si>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</si>
  <si>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</si>
  <si>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</si>
  <si>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</si>
  <si>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</si>
  <si>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</si>
  <si>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</si>
  <si>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</si>
  <si>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</si>
  <si>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</si>
  <si>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</si>
  <si>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</si>
  <si>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</si>
  <si>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</si>
  <si>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</si>
  <si>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</si>
  <si>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</si>
  <si>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</si>
  <si>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</si>
  <si>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</si>
  <si>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</si>
  <si>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</si>
  <si>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</si>
  <si>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</si>
  <si>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</si>
  <si>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</si>
  <si>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</si>
  <si>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</si>
  <si>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</si>
  <si>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</si>
  <si>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</si>
  <si>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</si>
  <si>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</si>
  <si>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</si>
  <si>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</si>
  <si>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</si>
  <si>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</si>
  <si>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</si>
  <si>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</si>
  <si>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</si>
  <si>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</si>
  <si>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</si>
  <si>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</si>
  <si>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</si>
  <si>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</si>
  <si>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</si>
  <si>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</si>
  <si>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</si>
  <si>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</si>
  <si>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</si>
  <si>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</si>
  <si>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</si>
  <si>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</si>
  <si>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</si>
  <si>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</si>
  <si>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</si>
  <si>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</si>
  <si>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</si>
  <si>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</si>
  <si>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</si>
  <si>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</si>
  <si>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</si>
  <si>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</si>
  <si>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</si>
  <si>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</si>
  <si>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</si>
  <si>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</si>
  <si>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</si>
  <si>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</si>
  <si>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</si>
  <si>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</si>
  <si>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</si>
  <si>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</si>
  <si>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</si>
  <si>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</si>
  <si>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</si>
  <si>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</si>
  <si>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</si>
  <si>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</si>
  <si>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</si>
  <si>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</si>
  <si>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</si>
  <si>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</si>
  <si>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</si>
  <si>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</si>
  <si>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</si>
  <si>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</si>
  <si>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</si>
  <si>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</si>
  <si>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</si>
  <si>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</si>
  <si>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</si>
  <si>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</si>
  <si>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</si>
  <si>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</si>
  <si>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</si>
  <si>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</si>
  <si>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</si>
  <si>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</si>
  <si>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</si>
  <si>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</si>
  <si>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</si>
  <si>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</si>
  <si>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</si>
  <si>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</si>
  <si>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</si>
  <si>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</si>
  <si>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</si>
  <si>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</si>
  <si>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</si>
  <si>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</si>
  <si>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</si>
  <si>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</si>
  <si>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</si>
  <si>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</si>
  <si>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</si>
  <si>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</si>
  <si>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</si>
  <si>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</si>
  <si>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</si>
  <si>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</si>
  <si>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</si>
  <si>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</si>
  <si>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</si>
  <si>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</si>
  <si>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</si>
  <si>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</si>
  <si>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</si>
  <si>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</si>
  <si>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</si>
  <si>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</si>
  <si>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</si>
  <si>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</si>
  <si>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</si>
  <si>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</si>
  <si>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</si>
  <si>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</si>
  <si>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</si>
  <si>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</si>
  <si>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</si>
  <si>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</si>
  <si>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</si>
  <si>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</si>
  <si>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</si>
  <si>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</si>
  <si>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</si>
  <si>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</si>
  <si>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</si>
  <si>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</si>
  <si>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</si>
  <si>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</si>
  <si>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</si>
  <si>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</si>
  <si>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</si>
  <si>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</si>
  <si>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</si>
  <si>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</si>
  <si>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</si>
  <si>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</si>
  <si>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</si>
  <si>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</si>
  <si>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</si>
  <si>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</si>
  <si>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</si>
  <si>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</si>
  <si>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</si>
  <si>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</si>
  <si>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</si>
  <si>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</si>
  <si>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</si>
  <si>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</si>
  <si>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</si>
  <si>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</si>
  <si>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</si>
  <si>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</si>
  <si>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</si>
  <si>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</si>
  <si>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</si>
  <si>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</si>
  <si>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</si>
  <si>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</si>
  <si>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</si>
  <si>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</si>
  <si>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</si>
  <si>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</si>
  <si>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</si>
  <si>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</si>
  <si>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</si>
  <si>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</si>
  <si>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</si>
  <si>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</si>
  <si>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</si>
  <si>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</si>
  <si>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</si>
  <si>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</si>
  <si>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</si>
  <si>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</si>
  <si>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</si>
  <si>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</si>
  <si>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</si>
  <si>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</si>
  <si>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</si>
  <si>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</si>
  <si>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</si>
  <si>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</si>
  <si>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</si>
  <si>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</si>
  <si>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</si>
  <si>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</si>
  <si>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</si>
  <si>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</si>
  <si>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</si>
  <si>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</si>
  <si>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</si>
  <si>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</si>
  <si>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</si>
  <si>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</si>
  <si>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</si>
  <si>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</si>
  <si>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</si>
  <si>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</si>
  <si>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</si>
  <si>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</si>
  <si>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</si>
  <si>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</si>
  <si>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</si>
  <si>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</si>
  <si>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</si>
  <si>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</si>
  <si>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</si>
  <si>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</si>
  <si>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</si>
  <si>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</si>
  <si>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</si>
  <si>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</si>
  <si>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</si>
  <si>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</si>
  <si>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</si>
  <si>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</si>
  <si>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</si>
  <si>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</si>
  <si>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</si>
  <si>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</si>
  <si>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</si>
  <si>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</si>
  <si>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</si>
  <si>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</si>
  <si>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</si>
  <si>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</si>
  <si>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</si>
  <si>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</si>
  <si>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</si>
  <si>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</si>
  <si>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</si>
  <si>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</si>
  <si>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</si>
  <si>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</si>
  <si>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</si>
  <si>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</si>
  <si>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</si>
  <si>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</si>
  <si>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</si>
  <si>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</si>
  <si>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</si>
  <si>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</si>
  <si>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</si>
  <si>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</si>
  <si>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</si>
  <si>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</si>
  <si>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</si>
  <si>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</si>
  <si>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</si>
  <si>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</si>
  <si>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</si>
  <si>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</si>
  <si>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</si>
  <si>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</si>
  <si>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</si>
  <si>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</si>
  <si>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</si>
  <si>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</si>
  <si>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</si>
  <si>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</si>
  <si>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</si>
  <si>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</si>
  <si>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</si>
  <si>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</si>
  <si>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</si>
  <si>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</si>
  <si>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</si>
  <si>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</si>
  <si>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</si>
  <si>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</si>
  <si>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</si>
  <si>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</si>
  <si>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</si>
  <si>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</si>
  <si>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</si>
  <si>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</si>
  <si>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</si>
  <si>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</si>
  <si>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</si>
  <si>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</si>
  <si>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</si>
  <si>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</si>
  <si>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</si>
  <si>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</si>
  <si>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</si>
  <si>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</si>
  <si>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</si>
  <si>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</si>
  <si>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</si>
  <si>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</si>
  <si>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</si>
  <si>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</si>
  <si>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</si>
  <si>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</si>
  <si>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</si>
  <si>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</si>
  <si>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</si>
  <si>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</si>
  <si>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</si>
  <si>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</si>
  <si>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</si>
  <si>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</si>
  <si>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</si>
  <si>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</si>
  <si>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</si>
  <si>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</si>
  <si>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</si>
  <si>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</si>
  <si>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</si>
  <si>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</si>
  <si>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</si>
  <si>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</si>
  <si>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</si>
  <si>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</si>
  <si>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</si>
  <si>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</si>
  <si>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</si>
  <si>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</si>
  <si>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</si>
  <si>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</si>
  <si>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</si>
  <si>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</si>
  <si>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</si>
  <si>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</si>
  <si>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</si>
  <si>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</si>
  <si>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</si>
  <si>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</si>
  <si>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</si>
  <si>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</si>
  <si>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</si>
  <si>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</si>
  <si>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</si>
  <si>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</si>
  <si>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</si>
  <si>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</si>
  <si>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</si>
  <si>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</si>
  <si>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</si>
  <si>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</si>
  <si>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</si>
  <si>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</si>
  <si>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</si>
  <si>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</si>
  <si>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</si>
  <si>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</si>
  <si>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</si>
  <si>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</si>
  <si>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</si>
  <si>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</si>
  <si>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</si>
  <si>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</si>
  <si>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</si>
  <si>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</si>
  <si>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</si>
  <si>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</si>
  <si>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</si>
  <si>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</si>
  <si>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</si>
  <si>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</si>
  <si>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</si>
  <si>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</si>
  <si>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</si>
  <si>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</si>
  <si>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</si>
  <si>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</si>
  <si>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</si>
  <si>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</si>
  <si>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</si>
  <si>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</si>
  <si>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</si>
  <si>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</si>
  <si>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</si>
  <si>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</si>
  <si>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</si>
  <si>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</si>
  <si>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</si>
  <si>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</si>
  <si>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</si>
  <si>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</si>
  <si>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</si>
  <si>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</si>
  <si>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</si>
  <si>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</si>
  <si>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</si>
  <si>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</si>
  <si>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</si>
  <si>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</si>
  <si>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</si>
  <si>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</si>
  <si>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</si>
  <si>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</si>
  <si>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</si>
  <si>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</si>
  <si>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</si>
  <si>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</si>
  <si>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</si>
  <si>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</si>
  <si>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</si>
  <si>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</si>
  <si>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</si>
  <si>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</si>
  <si>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</si>
  <si>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</si>
  <si>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</si>
  <si>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</si>
  <si>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</si>
  <si>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</si>
  <si>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</si>
  <si>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</si>
  <si>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</si>
  <si>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</si>
  <si>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</si>
  <si>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</si>
  <si>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</si>
  <si>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</si>
  <si>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</si>
  <si>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</si>
  <si>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</si>
  <si>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</si>
  <si>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</si>
  <si>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</si>
  <si>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</si>
  <si>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</si>
  <si>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</si>
  <si>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</si>
  <si>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</si>
  <si>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</si>
  <si>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</si>
  <si>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</si>
  <si>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</si>
  <si>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</si>
  <si>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</si>
  <si>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</si>
  <si>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</si>
  <si>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</si>
  <si>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</si>
  <si>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</si>
  <si>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</si>
  <si>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</si>
  <si>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</si>
  <si>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</si>
  <si>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</si>
  <si>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</si>
  <si>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</si>
  <si>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</si>
  <si>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</si>
  <si>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</si>
  <si>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</si>
  <si>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</si>
  <si>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</si>
  <si>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</si>
  <si>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</si>
  <si>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</si>
  <si>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</si>
  <si>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</si>
  <si>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</si>
  <si>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</si>
  <si>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</si>
  <si>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</si>
  <si>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</si>
  <si>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</si>
  <si>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</si>
  <si>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</si>
  <si>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</si>
  <si>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</si>
  <si>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</si>
  <si>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</si>
  <si>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</si>
  <si>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</si>
  <si>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</si>
  <si>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</si>
  <si>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</si>
  <si>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</si>
  <si>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</si>
  <si>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</si>
  <si>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</si>
  <si>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</si>
  <si>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</si>
  <si>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</si>
  <si>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</si>
  <si>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</si>
  <si>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</si>
  <si>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</si>
  <si>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</si>
  <si>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</si>
  <si>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</si>
  <si>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</si>
  <si>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</si>
  <si>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</si>
  <si>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</si>
  <si>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</si>
  <si>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</si>
  <si>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</si>
  <si>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</si>
  <si>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</si>
  <si>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</si>
  <si>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</si>
  <si>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</si>
  <si>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</si>
  <si>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</si>
  <si>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</si>
  <si>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</si>
  <si>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</si>
  <si>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</si>
  <si>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</si>
  <si>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</si>
  <si>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</si>
  <si>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</si>
  <si>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</si>
  <si>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</si>
  <si>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</si>
  <si>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</si>
  <si>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</si>
  <si>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</si>
  <si>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</si>
  <si>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</si>
  <si>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</si>
  <si>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</si>
  <si>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</si>
  <si>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</si>
  <si>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</si>
  <si>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</si>
  <si>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</si>
  <si>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</si>
  <si>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</si>
  <si>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</si>
  <si>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</si>
  <si>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</si>
  <si>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</si>
  <si>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</si>
  <si>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</si>
  <si>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</si>
  <si>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</si>
  <si>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</si>
  <si>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</si>
  <si>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</si>
  <si>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</si>
  <si>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</si>
  <si>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</si>
  <si>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</si>
  <si>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</si>
  <si>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</si>
  <si>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</si>
  <si>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</si>
  <si>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</si>
  <si>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</si>
  <si>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</si>
  <si>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</si>
  <si>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</si>
  <si>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</si>
  <si>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</si>
  <si>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</si>
  <si>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</si>
  <si>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</si>
  <si>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</si>
  <si>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</si>
  <si>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</si>
  <si>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</si>
  <si>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</si>
  <si>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</si>
  <si>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</si>
  <si>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</si>
  <si>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</si>
  <si>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</si>
  <si>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</si>
  <si>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</si>
  <si>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</si>
  <si>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</si>
  <si>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</si>
  <si>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</si>
  <si>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</si>
  <si>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</si>
  <si>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</si>
  <si>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</si>
  <si>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</si>
  <si>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</si>
  <si>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</si>
  <si>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</si>
  <si>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</si>
  <si>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</si>
  <si>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</si>
  <si>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</si>
  <si>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</si>
  <si>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</si>
  <si>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</si>
  <si>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</si>
  <si>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</si>
  <si>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</si>
  <si>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</si>
  <si>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</si>
  <si>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</si>
  <si>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</si>
  <si>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</si>
  <si>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</si>
  <si>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</si>
  <si>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</si>
  <si>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</si>
  <si>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</si>
  <si>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</si>
  <si>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</si>
  <si>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</si>
  <si>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</si>
  <si>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</si>
  <si>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</si>
  <si>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</si>
  <si>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</si>
  <si>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</si>
  <si>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</si>
  <si>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</si>
  <si>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</si>
  <si>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</si>
  <si>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</si>
  <si>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</si>
  <si>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</si>
  <si>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</si>
  <si>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</si>
  <si>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</si>
  <si>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</si>
  <si>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</si>
  <si>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</si>
  <si>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</si>
  <si>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</si>
  <si>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</si>
  <si>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</si>
  <si>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</si>
  <si>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</si>
  <si>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</si>
  <si>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</si>
  <si>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</si>
  <si>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</si>
  <si>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</si>
  <si>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</si>
  <si>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</si>
  <si>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</si>
  <si>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</si>
  <si>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</si>
  <si>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</si>
  <si>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</si>
  <si>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</si>
  <si>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</si>
  <si>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</si>
  <si>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</si>
  <si>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</si>
  <si>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</si>
  <si>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</si>
  <si>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</si>
  <si>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</si>
  <si>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</si>
  <si>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</si>
  <si>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</si>
  <si>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</si>
  <si>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</si>
  <si>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</si>
  <si>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</si>
  <si>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</si>
  <si>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</si>
  <si>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</si>
  <si>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</si>
  <si>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</si>
  <si>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</si>
  <si>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</si>
  <si>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</si>
  <si>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</si>
  <si>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</si>
  <si>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</si>
  <si>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</si>
  <si>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</si>
  <si>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</si>
  <si>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</si>
  <si>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</si>
  <si>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</si>
  <si>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</si>
  <si>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</si>
  <si>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</si>
  <si>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</si>
  <si>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</si>
  <si>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</si>
  <si>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</si>
  <si>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</si>
  <si>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</si>
  <si>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</si>
  <si>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</si>
  <si>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</si>
  <si>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</si>
  <si>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</si>
  <si>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</si>
  <si>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</si>
  <si>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</si>
  <si>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</si>
  <si>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</si>
  <si>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</si>
  <si>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</si>
  <si>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</si>
  <si>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</si>
  <si>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</si>
  <si>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</si>
  <si>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</si>
  <si>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</si>
  <si>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</si>
  <si>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</si>
  <si>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</si>
  <si>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</si>
  <si>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</si>
  <si>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</si>
  <si>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</si>
  <si>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</si>
  <si>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</si>
  <si>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</si>
  <si>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</si>
  <si>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</si>
  <si>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</si>
  <si>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</si>
  <si>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</si>
  <si>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</si>
  <si>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</si>
  <si>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</si>
  <si>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</si>
  <si>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</si>
  <si>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</si>
  <si>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</si>
  <si>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</si>
  <si>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</si>
  <si>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</si>
  <si>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</si>
  <si>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</si>
  <si>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</si>
  <si>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</si>
  <si>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</si>
  <si>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</si>
  <si>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</si>
  <si>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</si>
  <si>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</si>
  <si>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</si>
  <si>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</si>
  <si>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</si>
  <si>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</si>
  <si>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</si>
  <si>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</si>
  <si>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</si>
  <si>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</si>
  <si>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</si>
  <si>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</si>
  <si>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</si>
  <si>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</si>
  <si>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</si>
  <si>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</si>
  <si>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</si>
  <si>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</si>
  <si>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</si>
  <si>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</si>
  <si>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</si>
  <si>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</si>
  <si>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</si>
  <si>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</si>
  <si>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</si>
  <si>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</si>
  <si>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</si>
  <si>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</si>
  <si>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</si>
  <si>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</si>
  <si>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</si>
  <si>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</si>
  <si>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</si>
  <si>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</si>
  <si>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</si>
  <si>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</si>
  <si>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</si>
  <si>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</si>
  <si>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</si>
  <si>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</si>
  <si>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</si>
  <si>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</si>
  <si>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</si>
  <si>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</si>
  <si>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</si>
  <si>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</si>
  <si>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</si>
  <si>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</si>
  <si>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</si>
  <si>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</si>
  <si>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</si>
  <si>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</si>
  <si>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</si>
  <si>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</si>
  <si>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</si>
  <si>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</si>
  <si>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</si>
  <si>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</si>
  <si>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</si>
  <si>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</si>
  <si>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</si>
  <si>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</si>
  <si>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</si>
  <si>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</si>
  <si>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</si>
  <si>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</si>
  <si>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</si>
  <si>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</si>
  <si>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</si>
  <si>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</si>
  <si>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</si>
  <si>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</si>
  <si>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</si>
  <si>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</si>
  <si>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</si>
  <si>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</si>
  <si>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</si>
  <si>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</si>
  <si>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</si>
  <si>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</si>
  <si>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</si>
  <si>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</si>
  <si>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</si>
  <si>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</si>
  <si>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</si>
  <si>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</si>
  <si>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</si>
  <si>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</si>
  <si>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</si>
  <si>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</si>
  <si>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</si>
  <si>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</si>
  <si>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</si>
  <si>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</si>
  <si>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</si>
  <si>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</si>
  <si>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</si>
  <si>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</si>
  <si>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</si>
  <si>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</si>
  <si>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</si>
  <si>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</si>
  <si>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</si>
  <si>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</si>
  <si>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</si>
  <si>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</si>
  <si>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</si>
  <si>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</si>
  <si>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</si>
  <si>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</si>
  <si>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</si>
  <si>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</si>
  <si>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</si>
  <si>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</si>
  <si>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</si>
  <si>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</si>
  <si>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</si>
  <si>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</si>
  <si>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</si>
  <si>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</si>
  <si>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</si>
  <si>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</si>
  <si>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</si>
  <si>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</si>
  <si>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</si>
  <si>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</si>
  <si>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</si>
  <si>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</si>
  <si>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</si>
  <si>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</si>
  <si>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</si>
  <si>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</si>
  <si>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</si>
  <si>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</si>
  <si>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</si>
  <si>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</si>
  <si>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</si>
  <si>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</si>
  <si>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</si>
  <si>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</si>
  <si>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</si>
  <si>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</si>
  <si>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</si>
  <si>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</si>
  <si>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</si>
  <si>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</si>
  <si>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</si>
  <si>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</si>
  <si>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</si>
  <si>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</si>
  <si>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</si>
  <si>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</si>
  <si>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</si>
  <si>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</si>
  <si>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</si>
  <si>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</si>
  <si>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</si>
  <si>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</si>
  <si>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</si>
  <si>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</si>
  <si>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</si>
  <si>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</si>
  <si>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</si>
  <si>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</si>
  <si>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</si>
  <si>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</si>
  <si>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</si>
  <si>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</si>
  <si>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</si>
  <si>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</si>
  <si>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</si>
  <si>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</si>
  <si>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</si>
  <si>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</si>
  <si>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</si>
  <si>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</si>
  <si>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</si>
  <si>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</si>
  <si>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</si>
  <si>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</si>
  <si>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</si>
  <si>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</si>
  <si>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</si>
  <si>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</si>
  <si>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</si>
  <si>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</si>
  <si>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</si>
  <si>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</si>
  <si>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</si>
  <si>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</si>
  <si>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</si>
  <si>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</si>
  <si>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</si>
  <si>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</si>
  <si>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</si>
  <si>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</si>
  <si>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</si>
  <si>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</si>
  <si>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</si>
  <si>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</si>
  <si>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</si>
  <si>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</si>
  <si>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</si>
  <si>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</si>
  <si>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</si>
  <si>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</si>
  <si>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</si>
  <si>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</si>
  <si>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</si>
  <si>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</si>
  <si>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</si>
  <si>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</si>
  <si>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</si>
  <si>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</si>
  <si>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</si>
  <si>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</si>
  <si>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</si>
  <si>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</si>
  <si>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</si>
  <si>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</si>
  <si>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</si>
  <si>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</si>
  <si>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</si>
  <si>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</si>
  <si>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</si>
  <si>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</si>
  <si>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</si>
  <si>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</si>
  <si>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</si>
  <si>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</si>
  <si>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</si>
  <si>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</si>
  <si>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</si>
  <si>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</si>
  <si>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</si>
  <si>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</si>
  <si>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</si>
  <si>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</si>
  <si>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</si>
  <si>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</si>
  <si>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</si>
  <si>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</si>
  <si>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</si>
  <si>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</si>
  <si>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</si>
  <si>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</si>
  <si>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</si>
  <si>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</si>
  <si>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</si>
  <si>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</si>
  <si>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</si>
  <si>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</si>
  <si>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</si>
  <si>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</si>
  <si>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</si>
  <si>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</si>
  <si>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</si>
  <si>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</si>
  <si>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</si>
  <si>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</si>
  <si>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</si>
  <si>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</si>
  <si>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</si>
  <si>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</si>
  <si>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</si>
  <si>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</si>
  <si>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</si>
  <si>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</si>
  <si>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</si>
  <si>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</si>
  <si>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</si>
  <si>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</si>
  <si>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</si>
  <si>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</si>
  <si>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</si>
  <si>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</si>
  <si>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</si>
  <si>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</si>
  <si>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</si>
  <si>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</si>
  <si>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</si>
  <si>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</si>
  <si>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</si>
  <si>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</si>
  <si>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</si>
  <si>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</si>
  <si>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</si>
  <si>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</si>
  <si>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</si>
  <si>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</si>
  <si>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</si>
  <si>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</si>
  <si>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</si>
  <si>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</si>
  <si>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</si>
  <si>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</si>
  <si>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</si>
  <si>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</si>
  <si>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</si>
  <si>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</si>
  <si>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</si>
  <si>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</si>
  <si>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</si>
  <si>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</si>
  <si>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</si>
  <si>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</si>
  <si>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</si>
  <si>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</si>
  <si>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</si>
  <si>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</si>
  <si>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</si>
  <si>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</si>
  <si>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</si>
  <si>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</si>
  <si>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</si>
  <si>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</si>
  <si>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</si>
  <si>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</si>
  <si>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</si>
  <si>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</si>
  <si>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</si>
  <si>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</si>
  <si>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</si>
  <si>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</si>
  <si>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</si>
  <si>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</si>
  <si>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</si>
  <si>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</si>
  <si>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</si>
  <si>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</si>
  <si>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</si>
  <si>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</si>
  <si>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</si>
  <si>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</si>
  <si>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</si>
  <si>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</si>
  <si>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</si>
  <si>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</si>
  <si>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</si>
  <si>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</si>
  <si>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</si>
  <si>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</si>
  <si>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</si>
  <si>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</si>
  <si>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</si>
  <si>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</si>
  <si>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</si>
  <si>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</si>
  <si>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</si>
  <si>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</si>
  <si>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</si>
  <si>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</si>
  <si>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</si>
  <si>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</si>
  <si>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</si>
  <si>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</si>
  <si>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</si>
  <si>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</si>
  <si>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</si>
  <si>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</si>
  <si>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</si>
  <si>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</si>
  <si>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</si>
  <si>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</si>
  <si>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</si>
  <si>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</si>
  <si>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</si>
  <si>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</si>
  <si>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</si>
  <si>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</si>
  <si>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</si>
  <si>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</si>
  <si>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</si>
  <si>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</si>
  <si>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</si>
  <si>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</si>
  <si>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</si>
  <si>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</si>
  <si>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</si>
  <si>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</si>
  <si>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</si>
  <si>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</si>
  <si>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</si>
  <si>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</si>
  <si>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</si>
  <si>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</si>
  <si>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</si>
  <si>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</si>
  <si>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</si>
  <si>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</si>
  <si>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</si>
  <si>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</si>
  <si>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</si>
  <si>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</si>
  <si>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</si>
  <si>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</si>
  <si>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</si>
  <si>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</si>
  <si>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</si>
  <si>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</si>
  <si>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</si>
  <si>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</si>
  <si>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</si>
  <si>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</si>
  <si>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</si>
  <si>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</si>
  <si>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</si>
  <si>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</si>
  <si>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</si>
  <si>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</si>
  <si>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</si>
  <si>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</si>
  <si>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</si>
  <si>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</si>
  <si>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</si>
  <si>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</si>
  <si>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</si>
  <si>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</si>
  <si>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</si>
  <si>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</si>
  <si>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</si>
  <si>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</si>
  <si>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</si>
  <si>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</si>
  <si>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</si>
  <si>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</si>
  <si>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</si>
  <si>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</si>
  <si>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</si>
  <si>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</si>
  <si>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</si>
  <si>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</si>
  <si>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</si>
  <si>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</si>
  <si>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</si>
  <si>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</si>
  <si>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</si>
  <si>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</si>
  <si>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</si>
  <si>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</si>
  <si>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</si>
  <si>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</si>
  <si>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</si>
  <si>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</si>
  <si>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</si>
  <si>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</si>
  <si>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</si>
  <si>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</si>
  <si>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</si>
  <si>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</si>
  <si>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</si>
  <si>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</si>
  <si>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</si>
  <si>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</si>
  <si>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</si>
  <si>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</si>
  <si>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</si>
  <si>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</si>
  <si>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</si>
  <si>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</si>
  <si>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</si>
  <si>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</si>
  <si>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</si>
  <si>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</si>
  <si>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</si>
  <si>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</si>
  <si>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</si>
  <si>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</si>
  <si>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</si>
  <si>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</si>
  <si>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</si>
  <si>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</si>
  <si>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</si>
  <si>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</si>
  <si>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</si>
  <si>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</si>
  <si>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</si>
  <si>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</si>
  <si>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</si>
  <si>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</si>
  <si>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</si>
  <si>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</si>
  <si>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</si>
  <si>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</si>
  <si>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</si>
  <si>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</si>
  <si>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</si>
  <si>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</si>
  <si>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</si>
  <si>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</si>
  <si>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</si>
  <si>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</si>
  <si>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</si>
  <si>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</si>
  <si>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</si>
  <si>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</si>
  <si>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</si>
  <si>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</si>
  <si>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</si>
  <si>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</si>
  <si>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</si>
  <si>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</si>
  <si>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</si>
  <si>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</si>
  <si>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</si>
  <si>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</si>
  <si>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</si>
  <si>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</si>
  <si>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</si>
  <si>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</si>
  <si>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</si>
  <si>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</si>
  <si>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</si>
  <si>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</si>
  <si>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</si>
  <si>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</si>
  <si>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</si>
  <si>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</si>
  <si>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</si>
  <si>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</si>
  <si>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</si>
  <si>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</si>
  <si>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</si>
  <si>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</si>
  <si>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</si>
  <si>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</si>
  <si>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</si>
  <si>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</si>
  <si>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</si>
  <si>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</si>
  <si>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</si>
  <si>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</si>
  <si>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</si>
  <si>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</si>
  <si>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</si>
  <si>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</si>
  <si>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</si>
  <si>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</si>
  <si>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</si>
  <si>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</si>
  <si>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</si>
  <si>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</si>
  <si>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</si>
  <si>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</si>
  <si>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</si>
  <si>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</si>
  <si>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</si>
  <si>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</si>
  <si>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</si>
  <si>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</si>
  <si>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</si>
  <si>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</si>
  <si>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</si>
  <si>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</si>
  <si>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</si>
  <si>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</si>
  <si>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</si>
  <si>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</si>
  <si>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</si>
  <si>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</si>
  <si>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</si>
  <si>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</si>
  <si>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</si>
  <si>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</si>
  <si>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</si>
  <si>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</si>
  <si>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</si>
  <si>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</si>
  <si>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</si>
  <si>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</si>
  <si>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</si>
  <si>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</si>
  <si>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</si>
  <si>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</si>
  <si>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</si>
  <si>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</si>
  <si>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</si>
  <si>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</si>
  <si>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</si>
  <si>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</si>
  <si>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</si>
  <si>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</si>
  <si>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</si>
  <si>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</si>
  <si>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</si>
  <si>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</si>
  <si>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</si>
  <si>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</si>
  <si>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</si>
  <si>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</si>
  <si>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</si>
  <si>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</si>
  <si>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</si>
  <si>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</si>
  <si>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</si>
  <si>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</si>
  <si>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</si>
  <si>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</si>
  <si>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</si>
  <si>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</si>
  <si>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</si>
  <si>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</si>
  <si>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</si>
  <si>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</si>
  <si>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</si>
  <si>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</si>
  <si>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</si>
  <si>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</si>
  <si>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</si>
  <si>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</si>
  <si>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</si>
  <si>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</si>
  <si>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</si>
  <si>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</si>
  <si>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</si>
  <si>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</si>
  <si>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</si>
  <si>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</si>
  <si>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</si>
  <si>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</si>
  <si>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</si>
  <si>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</si>
  <si>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</si>
  <si>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</si>
  <si>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</si>
  <si>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</si>
  <si>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</si>
  <si>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</si>
  <si>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</si>
  <si>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</si>
  <si>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</si>
  <si>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</si>
  <si>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</si>
  <si>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</si>
  <si>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</si>
  <si>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</si>
  <si>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</si>
  <si>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</si>
  <si>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</si>
  <si>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</si>
  <si>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</si>
  <si>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</si>
  <si>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</si>
  <si>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</si>
  <si>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</si>
  <si>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</si>
  <si>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</si>
  <si>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</si>
  <si>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</si>
  <si>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</si>
  <si>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</si>
  <si>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</si>
  <si>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</si>
  <si>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</si>
  <si>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</si>
  <si>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</si>
  <si>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</si>
  <si>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</si>
  <si>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</si>
  <si>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</si>
  <si>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</si>
  <si>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</si>
  <si>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</si>
  <si>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</si>
  <si>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</si>
  <si>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</si>
  <si>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</si>
  <si>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</si>
  <si>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</si>
  <si>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</si>
  <si>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</si>
  <si>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</si>
  <si>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</si>
  <si>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</si>
  <si>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</si>
  <si>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</si>
  <si>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</si>
  <si>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</si>
  <si>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</si>
  <si>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</si>
  <si>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</si>
  <si>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</si>
  <si>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</si>
  <si>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</si>
  <si>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</si>
  <si>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</si>
  <si>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</si>
  <si>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</si>
  <si>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</si>
  <si>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</si>
  <si>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</si>
  <si>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</si>
  <si>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</si>
  <si>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</si>
  <si>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</si>
  <si>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</si>
  <si>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</si>
  <si>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</si>
  <si>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</si>
  <si>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</si>
  <si>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</si>
  <si>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</si>
  <si>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</si>
  <si>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</si>
  <si>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</si>
  <si>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</si>
  <si>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</si>
  <si>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</si>
  <si>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</si>
  <si>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</si>
  <si>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</si>
  <si>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</si>
  <si>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</si>
  <si>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</si>
  <si>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</si>
  <si>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</si>
  <si>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</si>
  <si>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</si>
  <si>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</si>
  <si>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</si>
  <si>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</si>
  <si>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</si>
  <si>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</si>
  <si>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</si>
  <si>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</si>
  <si>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</si>
  <si>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</si>
  <si>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</si>
  <si>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</si>
  <si>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</si>
  <si>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</si>
  <si>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</si>
  <si>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</si>
  <si>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</si>
  <si>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</si>
  <si>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</si>
  <si>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</si>
  <si>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</si>
  <si>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</si>
  <si>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</si>
  <si>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</si>
  <si>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</si>
  <si>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</si>
  <si>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</si>
  <si>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</si>
  <si>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</si>
  <si>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</si>
  <si>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</si>
  <si>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</si>
  <si>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</si>
  <si>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</si>
  <si>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</si>
  <si>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</si>
  <si>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</si>
  <si>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</si>
  <si>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</si>
  <si>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</si>
  <si>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</si>
  <si>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</si>
  <si>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</si>
  <si>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</si>
  <si>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</si>
  <si>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</si>
  <si>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</si>
  <si>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</si>
  <si>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</si>
  <si>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</si>
  <si>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</si>
  <si>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</si>
  <si>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</si>
  <si>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</si>
  <si>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</si>
  <si>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</si>
  <si>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</si>
  <si>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</si>
  <si>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</si>
  <si>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</si>
  <si>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</si>
  <si>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</si>
  <si>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</si>
  <si>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</si>
  <si>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</si>
  <si>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</si>
  <si>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</si>
  <si>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</si>
  <si>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</si>
  <si>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</si>
  <si>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</si>
  <si>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</si>
  <si>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</si>
  <si>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</si>
  <si>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</si>
  <si>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</si>
  <si>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</si>
  <si>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</si>
  <si>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</si>
  <si>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</si>
  <si>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</si>
  <si>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</si>
  <si>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</si>
  <si>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</si>
  <si>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</si>
  <si>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</si>
  <si>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</si>
  <si>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</si>
  <si>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</si>
  <si>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</si>
  <si>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</si>
  <si>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</si>
  <si>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</si>
  <si>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</si>
  <si>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</si>
  <si>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</si>
  <si>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</si>
  <si>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</si>
  <si>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</si>
  <si>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</si>
  <si>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</si>
  <si>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</si>
  <si>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</si>
  <si>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</si>
  <si>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</si>
  <si>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</si>
  <si>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</si>
  <si>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</si>
  <si>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</si>
  <si>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</si>
  <si>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</si>
  <si>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</si>
  <si>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</si>
  <si>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</si>
  <si>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</si>
  <si>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</si>
  <si>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</si>
  <si>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</si>
  <si>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</si>
  <si>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</si>
  <si>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</si>
  <si>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</si>
  <si>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</si>
  <si>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</si>
  <si>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</si>
  <si>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</si>
  <si>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</si>
  <si>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</si>
  <si>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</si>
  <si>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</si>
  <si>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</si>
  <si>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</si>
  <si>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</si>
  <si>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</si>
  <si>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</si>
  <si>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</si>
  <si>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</si>
  <si>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</si>
  <si>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</si>
  <si>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</si>
  <si>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</si>
  <si>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</si>
  <si>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</si>
  <si>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</si>
  <si>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</si>
  <si>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</si>
  <si>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</si>
  <si>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</si>
  <si>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</si>
  <si>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</si>
  <si>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</si>
  <si>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</si>
  <si>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</si>
  <si>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</si>
  <si>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</si>
  <si>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</si>
  <si>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</si>
  <si>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</si>
  <si>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</si>
  <si>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</si>
  <si>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</si>
  <si>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</si>
  <si>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</si>
  <si>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</si>
  <si>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</si>
  <si>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</si>
  <si>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</si>
  <si>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</si>
  <si>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</si>
  <si>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</si>
  <si>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</si>
  <si>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</si>
  <si>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</si>
  <si>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</si>
  <si>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</si>
  <si>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</si>
  <si>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</si>
  <si>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</si>
  <si>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</si>
  <si>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</si>
  <si>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</si>
  <si>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</si>
  <si>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</si>
  <si>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</si>
  <si>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</si>
  <si>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</si>
  <si>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</si>
  <si>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</si>
  <si>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</si>
  <si>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</si>
  <si>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</si>
  <si>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</si>
  <si>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</si>
  <si>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</si>
  <si>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</si>
  <si>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</si>
  <si>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</si>
  <si>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</si>
  <si>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</si>
  <si>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</si>
  <si>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</si>
  <si>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</si>
  <si>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</si>
  <si>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</si>
  <si>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</si>
  <si>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</si>
  <si>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</si>
  <si>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</si>
  <si>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</si>
  <si>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</si>
  <si>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</si>
  <si>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</si>
  <si>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</si>
  <si>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</si>
  <si>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</si>
  <si>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</si>
  <si>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</si>
  <si>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</si>
  <si>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</si>
  <si>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</si>
  <si>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</si>
  <si>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</si>
  <si>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</si>
  <si>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</si>
  <si>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</si>
  <si>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</si>
  <si>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</si>
  <si>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</si>
  <si>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</si>
  <si>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</si>
  <si>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</si>
  <si>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</si>
  <si>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</si>
  <si>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</si>
  <si>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</si>
  <si>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</si>
  <si>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</si>
  <si>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</si>
  <si>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</si>
  <si>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</si>
  <si>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</si>
  <si>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</si>
  <si>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</si>
  <si>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</si>
  <si>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</si>
  <si>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</si>
  <si>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</si>
  <si>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</si>
  <si>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</si>
  <si>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</si>
  <si>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</si>
  <si>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</si>
  <si>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</si>
  <si>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</si>
  <si>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</si>
  <si>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</si>
  <si>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</si>
  <si>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</si>
  <si>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</si>
  <si>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</si>
  <si>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</si>
  <si>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</si>
  <si>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</si>
  <si>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</si>
  <si>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</si>
  <si>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</si>
  <si>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</si>
  <si>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</si>
  <si>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</si>
  <si>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</si>
  <si>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</si>
  <si>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</si>
  <si>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</si>
  <si>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</si>
  <si>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</si>
  <si>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</si>
  <si>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</si>
  <si>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</si>
  <si>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</si>
  <si>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</si>
  <si>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</si>
  <si>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</si>
  <si>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</si>
  <si>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</si>
  <si>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</si>
  <si>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</si>
  <si>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</si>
  <si>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</si>
  <si>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</si>
  <si>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</si>
  <si>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</si>
  <si>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</si>
  <si>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</si>
  <si>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</si>
  <si>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</si>
  <si>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</si>
  <si>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</si>
  <si>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</si>
  <si>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</si>
  <si>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</si>
  <si>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</si>
  <si>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</si>
  <si>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</si>
  <si>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</si>
  <si>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</si>
  <si>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</si>
  <si>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</si>
  <si>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</si>
  <si>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</si>
  <si>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</si>
  <si>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</si>
  <si>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</si>
  <si>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</si>
  <si>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</si>
  <si>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</si>
  <si>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</si>
  <si>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</si>
  <si>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</si>
  <si>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</si>
  <si>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</si>
  <si>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</si>
  <si>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</si>
  <si>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</si>
  <si>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</si>
  <si>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</si>
  <si>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</si>
  <si>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</si>
  <si>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</si>
  <si>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</si>
  <si>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</si>
  <si>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</si>
  <si>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</si>
  <si>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</si>
  <si>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</si>
  <si>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</si>
  <si>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</si>
  <si>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</si>
  <si>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</si>
  <si>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</si>
  <si>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</si>
  <si>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</si>
  <si>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</si>
  <si>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</si>
  <si>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</si>
  <si>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</si>
  <si>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</si>
  <si>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</si>
  <si>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</si>
  <si>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</si>
  <si>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</si>
  <si>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</si>
  <si>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</si>
  <si>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</si>
  <si>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</si>
  <si>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</si>
  <si>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</si>
  <si>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</si>
  <si>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</si>
  <si>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</si>
  <si>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</si>
  <si>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</si>
  <si>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</si>
  <si>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</si>
  <si>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</si>
  <si>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</si>
  <si>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</si>
  <si>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</si>
  <si>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</si>
  <si>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</si>
  <si>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</si>
  <si>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</si>
  <si>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</si>
  <si>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</si>
  <si>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</si>
  <si>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</si>
  <si>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</si>
  <si>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</si>
  <si>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</si>
  <si>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</si>
  <si>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</si>
  <si>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</si>
  <si>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</si>
  <si>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</si>
  <si>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</si>
  <si>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</si>
  <si>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</si>
  <si>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</si>
  <si>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</si>
  <si>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</si>
  <si>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</si>
  <si>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</si>
  <si>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</si>
  <si>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</si>
  <si>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</si>
  <si>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</si>
  <si>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</si>
  <si>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</si>
  <si>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</si>
  <si>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</si>
  <si>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</si>
  <si>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</si>
  <si>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</si>
  <si>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</si>
  <si>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</si>
  <si>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</si>
  <si>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</si>
  <si>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</si>
  <si>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</si>
  <si>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</si>
  <si>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</si>
  <si>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</si>
  <si>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</si>
  <si>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</si>
  <si>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</si>
  <si>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</si>
  <si>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</si>
  <si>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</si>
  <si>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</si>
  <si>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</si>
  <si>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</si>
  <si>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</si>
  <si>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</si>
  <si>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</si>
  <si>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</si>
  <si>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</si>
  <si>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</si>
  <si>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</si>
  <si>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</si>
  <si>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</si>
  <si>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</si>
  <si>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</si>
  <si>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</si>
  <si>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</si>
  <si>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</si>
  <si>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</si>
  <si>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</si>
  <si>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</si>
  <si>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</si>
  <si>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</si>
  <si>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</si>
  <si>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</si>
  <si>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</si>
  <si>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</si>
  <si>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</si>
  <si>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</si>
  <si>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</si>
  <si>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</si>
  <si>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</si>
  <si>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</si>
  <si>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</si>
  <si>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</si>
  <si>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</si>
  <si>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</si>
  <si>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</si>
  <si>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</si>
  <si>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</si>
  <si>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</si>
  <si>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</si>
  <si>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</si>
  <si>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</si>
  <si>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</si>
  <si>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</si>
  <si>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</si>
  <si>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</si>
  <si>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</si>
  <si>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</si>
  <si>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</si>
  <si>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</si>
  <si>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</si>
  <si>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</si>
  <si>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</si>
  <si>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</si>
  <si>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</si>
  <si>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</si>
  <si>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</si>
  <si>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</si>
  <si>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</si>
  <si>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</si>
  <si>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</si>
  <si>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</si>
  <si>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</si>
  <si>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</si>
  <si>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</si>
  <si>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</si>
  <si>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</si>
  <si>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</si>
  <si>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</si>
  <si>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</si>
  <si>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</si>
  <si>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</si>
  <si>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</si>
  <si>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</si>
  <si>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</si>
  <si>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</si>
  <si>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</si>
  <si>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</si>
  <si>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</si>
  <si>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</si>
  <si>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</si>
  <si>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</si>
  <si>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</si>
  <si>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</si>
  <si>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</si>
  <si>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</si>
  <si>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</si>
  <si>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</si>
  <si>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</si>
  <si>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</si>
  <si>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</si>
  <si>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</si>
  <si>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</si>
  <si>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</si>
  <si>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</si>
  <si>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</si>
  <si>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</si>
  <si>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</si>
  <si>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</si>
  <si>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</si>
  <si>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</si>
  <si>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</si>
  <si>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</si>
  <si>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</si>
  <si>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</si>
  <si>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</si>
  <si>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</si>
  <si>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</si>
  <si>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</si>
  <si>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</si>
  <si>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</si>
  <si>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</si>
  <si>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</si>
  <si>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</si>
  <si>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</si>
  <si>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</si>
  <si>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</si>
  <si>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</si>
  <si>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</si>
  <si>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</si>
  <si>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</si>
  <si>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</si>
  <si>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</si>
  <si>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</si>
  <si>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</si>
  <si>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</si>
  <si>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</si>
  <si>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</si>
  <si>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</si>
  <si>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</si>
  <si>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</si>
  <si>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</si>
  <si>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</si>
  <si>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</si>
  <si>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</si>
  <si>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</si>
  <si>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</si>
  <si>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</si>
  <si>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</si>
  <si>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</si>
  <si>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</si>
  <si>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</si>
  <si>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</si>
  <si>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</si>
  <si>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</si>
  <si>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</si>
  <si>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</si>
  <si>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</si>
  <si>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</si>
  <si>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</si>
  <si>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</si>
  <si>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</si>
  <si>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</si>
  <si>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</si>
  <si>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</si>
  <si>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</si>
  <si>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</si>
  <si>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</si>
  <si>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</si>
  <si>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</si>
  <si>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</si>
  <si>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</si>
  <si>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</si>
  <si>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</si>
  <si>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</si>
  <si>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</si>
  <si>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</si>
  <si>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</si>
  <si>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</si>
  <si>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</si>
  <si>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</si>
  <si>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</si>
  <si>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</si>
  <si>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</si>
  <si>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</si>
  <si>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</si>
  <si>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</si>
  <si>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</si>
  <si>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</si>
  <si>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</si>
  <si>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</si>
  <si>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</si>
  <si>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</si>
  <si>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</si>
  <si>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</si>
  <si>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</si>
  <si>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</si>
  <si>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</si>
  <si>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</si>
  <si>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</si>
  <si>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</si>
  <si>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</si>
  <si>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</si>
  <si>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</si>
  <si>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</si>
  <si>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</si>
  <si>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</si>
  <si>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</si>
  <si>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</si>
  <si>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</si>
  <si>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</si>
  <si>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</si>
  <si>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</si>
  <si>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</si>
  <si>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</si>
  <si>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</si>
  <si>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</si>
  <si>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</si>
  <si>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</si>
  <si>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</si>
  <si>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</si>
  <si>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</si>
  <si>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</si>
  <si>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</si>
  <si>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</si>
  <si>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</si>
  <si>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</si>
  <si>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</si>
  <si>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</si>
  <si>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</si>
  <si>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</si>
  <si>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</si>
  <si>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</si>
  <si>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</si>
  <si>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</si>
  <si>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</si>
  <si>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</si>
  <si>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</si>
  <si>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</si>
  <si>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</si>
  <si>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</si>
  <si>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</si>
  <si>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</si>
  <si>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</si>
  <si>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</si>
  <si>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</si>
  <si>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</si>
  <si>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</si>
  <si>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</si>
  <si>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</si>
  <si>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</si>
  <si>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</si>
  <si>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</si>
  <si>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</si>
  <si>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</si>
  <si>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</si>
  <si>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</si>
  <si>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</si>
  <si>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</si>
  <si>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</si>
  <si>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</si>
  <si>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</si>
  <si>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</si>
  <si>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</si>
  <si>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</si>
  <si>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</si>
  <si>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</si>
  <si>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</si>
  <si>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</si>
  <si>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</si>
  <si>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</si>
  <si>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</si>
  <si>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</si>
  <si>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</si>
  <si>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</si>
  <si>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</si>
  <si>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</si>
  <si>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</si>
  <si>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</si>
  <si>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</si>
  <si>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</si>
  <si>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</si>
  <si>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</si>
  <si>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</si>
  <si>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</si>
  <si>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</si>
  <si>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</si>
  <si>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</si>
  <si>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</si>
  <si>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</si>
  <si>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</si>
  <si>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</si>
  <si>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</si>
  <si>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</si>
  <si>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</si>
  <si>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</si>
  <si>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</si>
  <si>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</si>
  <si>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</si>
  <si>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</si>
  <si>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</si>
  <si>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</si>
  <si>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</si>
  <si>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</si>
  <si>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</si>
  <si>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</si>
  <si>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</si>
  <si>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</si>
  <si>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</si>
  <si>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</si>
  <si>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</si>
  <si>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</si>
  <si>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</si>
  <si>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</si>
  <si>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</si>
  <si>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</si>
  <si>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</si>
  <si>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</si>
  <si>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</si>
  <si>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</si>
  <si>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</si>
  <si>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</si>
  <si>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</si>
  <si>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</si>
  <si>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</si>
  <si>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</si>
  <si>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</si>
  <si>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</si>
  <si>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</si>
  <si>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</si>
  <si>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</si>
  <si>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</si>
  <si>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</si>
  <si>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</si>
  <si>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</si>
  <si>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</si>
  <si>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</si>
  <si>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</si>
  <si>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</si>
  <si>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</si>
  <si>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</si>
  <si>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</si>
  <si>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</si>
  <si>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</si>
  <si>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</si>
  <si>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</si>
  <si>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</si>
  <si>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</si>
  <si>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</si>
  <si>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</si>
  <si>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</si>
  <si>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</si>
  <si>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</si>
  <si>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</si>
  <si>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</si>
  <si>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</si>
  <si>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</si>
  <si>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</si>
  <si>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</si>
  <si>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</si>
  <si>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</si>
  <si>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</si>
  <si>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</si>
  <si>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</si>
  <si>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</si>
  <si>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</si>
  <si>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</si>
  <si>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</si>
  <si>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</si>
  <si>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</si>
  <si>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</si>
  <si>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</si>
  <si>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</si>
  <si>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</si>
  <si>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</si>
  <si>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</si>
  <si>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</si>
  <si>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</si>
  <si>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</si>
  <si>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</si>
  <si>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</si>
  <si>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</si>
  <si>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</si>
  <si>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</si>
  <si>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</si>
  <si>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</si>
  <si>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</si>
  <si>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</si>
  <si>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</si>
  <si>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</si>
  <si>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</si>
  <si>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</si>
  <si>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</si>
  <si>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</si>
  <si>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</si>
  <si>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</si>
  <si>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</si>
  <si>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</si>
  <si>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</si>
  <si>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</si>
  <si>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</si>
  <si>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</si>
  <si>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</si>
  <si>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</si>
  <si>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</si>
  <si>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</si>
  <si>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</si>
  <si>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</si>
  <si>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</si>
  <si>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</si>
  <si>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</si>
  <si>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</si>
  <si>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</si>
  <si>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</si>
  <si>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</si>
  <si>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</si>
  <si>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</si>
  <si>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</si>
  <si>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</si>
  <si>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</si>
  <si>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</si>
  <si>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</si>
  <si>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</si>
  <si>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</si>
  <si>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</si>
  <si>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</si>
  <si>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</si>
  <si>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</si>
  <si>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</si>
  <si>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</si>
  <si>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</si>
  <si>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</si>
  <si>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</si>
  <si>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</si>
  <si>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</si>
  <si>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</si>
  <si>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</si>
  <si>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</si>
  <si>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</si>
  <si>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</si>
  <si>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</si>
  <si>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</si>
  <si>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</si>
  <si>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</si>
  <si>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</si>
  <si>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</si>
  <si>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</si>
  <si>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</si>
  <si>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</si>
  <si>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</si>
  <si>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</si>
  <si>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</si>
  <si>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</si>
  <si>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</si>
  <si>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</si>
  <si>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</si>
  <si>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</si>
  <si>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</si>
  <si>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</si>
  <si>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</si>
  <si>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</si>
  <si>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</si>
  <si>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</si>
  <si>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</si>
  <si>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</si>
  <si>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</si>
  <si>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</si>
  <si>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</si>
  <si>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</si>
  <si>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</si>
  <si>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</si>
  <si>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</si>
  <si>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</si>
  <si>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</si>
  <si>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</si>
  <si>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</si>
  <si>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</si>
  <si>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</si>
  <si>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</si>
  <si>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</si>
  <si>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</si>
  <si>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</si>
  <si>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</si>
  <si>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</si>
  <si>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</si>
  <si>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</si>
  <si>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</si>
  <si>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</si>
  <si>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</si>
  <si>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</si>
  <si>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</si>
  <si>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</si>
  <si>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</si>
  <si>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</si>
  <si>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</si>
  <si>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</si>
  <si>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</si>
  <si>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</si>
  <si>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</si>
  <si>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</si>
  <si>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</si>
  <si>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</si>
  <si>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</si>
  <si>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</si>
  <si>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</si>
  <si>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</si>
  <si>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</si>
  <si>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</si>
  <si>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</si>
  <si>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</si>
  <si>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</si>
  <si>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</si>
  <si>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</si>
  <si>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</si>
  <si>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</si>
  <si>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</si>
  <si>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</si>
  <si>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</si>
  <si>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</si>
  <si>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</si>
  <si>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</si>
  <si>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</si>
  <si>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</si>
  <si>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</si>
  <si>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</si>
  <si>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</si>
  <si>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</si>
  <si>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</si>
  <si>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</si>
  <si>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</si>
  <si>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</si>
  <si>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</si>
  <si>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</si>
  <si>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</si>
  <si>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</si>
  <si>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</si>
  <si>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</si>
  <si>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</si>
  <si>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</si>
  <si>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</si>
  <si>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</si>
  <si>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</si>
  <si>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</si>
  <si>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</si>
  <si>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</si>
  <si>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</si>
  <si>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</si>
  <si>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</si>
  <si>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</si>
  <si>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</si>
  <si>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</si>
  <si>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</si>
  <si>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</si>
  <si>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</si>
  <si>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</si>
  <si>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</si>
  <si>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</si>
  <si>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</si>
  <si>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</si>
  <si>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</si>
  <si>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</si>
  <si>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</si>
  <si>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</si>
  <si>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</si>
  <si>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</si>
  <si>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</si>
  <si>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</si>
  <si>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</si>
  <si>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</si>
  <si>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</si>
  <si>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</si>
  <si>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</si>
  <si>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</si>
  <si>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</si>
  <si>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</si>
  <si>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</si>
  <si>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</si>
  <si>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</si>
  <si>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</si>
  <si>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</si>
  <si>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</si>
  <si>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</si>
  <si>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</si>
  <si>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</si>
  <si>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</si>
  <si>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</si>
  <si>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</si>
  <si>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</si>
  <si>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</si>
  <si>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</si>
  <si>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</si>
  <si>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</si>
  <si>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</si>
  <si>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</si>
  <si>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</si>
  <si>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</si>
  <si>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</si>
  <si>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</si>
  <si>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</si>
  <si>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</si>
  <si>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</si>
  <si>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</si>
  <si>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</si>
  <si>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</si>
  <si>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</si>
  <si>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</si>
  <si>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</si>
  <si>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</si>
  <si>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</si>
  <si>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</si>
  <si>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</si>
  <si>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</si>
  <si>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</si>
  <si>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</si>
  <si>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</si>
  <si>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</si>
  <si>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</si>
  <si>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</si>
  <si>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</si>
  <si>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</si>
  <si>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</si>
  <si>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</si>
  <si>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</si>
  <si>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</si>
  <si>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</si>
  <si>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</si>
  <si>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</si>
  <si>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</si>
  <si>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</si>
  <si>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</si>
  <si>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</si>
  <si>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</si>
  <si>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</si>
  <si>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</si>
  <si>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</si>
  <si>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</si>
  <si>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</si>
  <si>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</si>
  <si>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</si>
  <si>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</si>
  <si>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</si>
  <si>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</si>
  <si>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</si>
  <si>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</si>
  <si>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</si>
  <si>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</si>
  <si>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</si>
  <si>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</si>
  <si>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</si>
  <si>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</si>
  <si>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</si>
  <si>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</si>
  <si>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</si>
  <si>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</si>
  <si>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</si>
  <si>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</si>
  <si>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</si>
  <si>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</si>
  <si>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</si>
  <si>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</si>
  <si>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</si>
  <si>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</si>
  <si>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</si>
  <si>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</si>
  <si>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</si>
  <si>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</si>
  <si>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</si>
  <si>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</si>
  <si>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</si>
  <si>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</si>
  <si>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</si>
  <si>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</si>
  <si>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</si>
  <si>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</si>
  <si>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</si>
  <si>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</si>
  <si>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</si>
  <si>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</si>
  <si>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</si>
  <si>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</si>
  <si>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</si>
  <si>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</si>
  <si>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</si>
  <si>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</si>
  <si>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</si>
  <si>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</si>
  <si>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</si>
  <si>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</si>
  <si>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</si>
  <si>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</si>
  <si>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</si>
  <si>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</si>
  <si>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</si>
  <si>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</si>
  <si>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</si>
  <si>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</si>
  <si>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</si>
  <si>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</si>
  <si>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</si>
  <si>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</si>
  <si>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</si>
  <si>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</si>
  <si>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</si>
  <si>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</si>
  <si>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</si>
  <si>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</si>
  <si>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</si>
  <si>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</si>
  <si>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</si>
  <si>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</si>
  <si>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</si>
  <si>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</si>
  <si>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</si>
  <si>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</si>
  <si>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</si>
  <si>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</si>
  <si>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</si>
  <si>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</si>
  <si>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</si>
  <si>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</si>
  <si>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</si>
  <si>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</si>
  <si>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</si>
  <si>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</si>
  <si>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</si>
  <si>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</si>
  <si>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</si>
  <si>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</si>
  <si>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</si>
  <si>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</si>
  <si>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</si>
  <si>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</si>
  <si>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</si>
  <si>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</si>
  <si>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</si>
  <si>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</si>
  <si>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</si>
  <si>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</si>
  <si>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</si>
  <si>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</si>
  <si>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</si>
  <si>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</si>
  <si>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</si>
  <si>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</si>
  <si>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</si>
  <si>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</si>
  <si>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</si>
  <si>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</si>
  <si>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</si>
  <si>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</si>
  <si>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</si>
  <si>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</si>
  <si>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</si>
  <si>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</si>
  <si>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</si>
  <si>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</si>
  <si>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</si>
  <si>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</si>
  <si>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</si>
  <si>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</si>
  <si>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</si>
  <si>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</si>
  <si>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</si>
  <si>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</si>
  <si>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</si>
  <si>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</si>
  <si>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</si>
  <si>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</si>
  <si>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</si>
  <si>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</si>
  <si>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</si>
  <si>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</si>
  <si>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</si>
  <si>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</si>
  <si>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</si>
  <si>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</si>
  <si>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</si>
  <si>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</si>
  <si>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</si>
  <si>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</si>
  <si>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</si>
  <si>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</si>
  <si>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</si>
  <si>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</si>
  <si>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</si>
  <si>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</si>
  <si>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</si>
  <si>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</si>
  <si>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</si>
  <si>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</si>
  <si>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</si>
  <si>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</si>
  <si>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</si>
  <si>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</si>
  <si>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</si>
  <si>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</si>
  <si>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</si>
  <si>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</si>
  <si>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</si>
  <si>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</si>
  <si>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</si>
  <si>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</si>
  <si>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</si>
  <si>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</si>
  <si>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</si>
  <si>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</si>
  <si>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</si>
  <si>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</si>
  <si>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</si>
  <si>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</si>
  <si>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</si>
  <si>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</si>
  <si>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</si>
  <si>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</si>
  <si>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</si>
  <si>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</si>
  <si>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</si>
  <si>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</si>
  <si>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</si>
  <si>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</si>
  <si>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</si>
  <si>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</si>
  <si>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</si>
  <si>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</si>
  <si>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</si>
  <si>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</si>
  <si>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</si>
  <si>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</si>
  <si>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</si>
  <si>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</si>
  <si>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</si>
  <si>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</si>
  <si>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</si>
  <si>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</si>
  <si>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</si>
  <si>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</si>
  <si>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</si>
  <si>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</si>
  <si>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</si>
  <si>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</si>
  <si>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</si>
  <si>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</si>
  <si>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</si>
  <si>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</si>
  <si>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</si>
  <si>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</si>
  <si>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</si>
  <si>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</si>
  <si>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</si>
  <si>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</si>
  <si>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</si>
  <si>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</si>
  <si>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</si>
  <si>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</si>
  <si>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</si>
  <si>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</si>
  <si>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</si>
  <si>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</si>
  <si>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</si>
  <si>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</si>
  <si>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</si>
  <si>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</si>
  <si>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</si>
  <si>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</si>
  <si>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</si>
  <si>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</si>
  <si>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</si>
  <si>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</si>
  <si>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</si>
  <si>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</si>
  <si>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</si>
  <si>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</si>
  <si>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</si>
  <si>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</si>
  <si>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</si>
  <si>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</si>
  <si>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</si>
  <si>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</si>
  <si>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</si>
  <si>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</si>
  <si>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</si>
  <si>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</si>
  <si>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</si>
  <si>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</si>
  <si>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</si>
  <si>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</si>
  <si>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</si>
  <si>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</si>
  <si>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</si>
  <si>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</si>
  <si>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</si>
  <si>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</si>
  <si>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</si>
  <si>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</si>
  <si>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</si>
  <si>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</si>
  <si>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</si>
  <si>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</si>
  <si>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</si>
  <si>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</si>
  <si>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</si>
  <si>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</si>
  <si>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</si>
  <si>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</si>
  <si>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</si>
  <si>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</si>
  <si>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</si>
  <si>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</si>
  <si>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</si>
  <si>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</si>
  <si>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</si>
  <si>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</si>
  <si>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</si>
  <si>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</si>
  <si>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</si>
  <si>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</si>
  <si>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</si>
  <si>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</si>
  <si>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</si>
  <si>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</si>
  <si>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</si>
  <si>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</si>
  <si>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</si>
  <si>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</si>
  <si>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</si>
  <si>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</si>
  <si>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</si>
  <si>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</si>
  <si>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</si>
  <si>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</si>
  <si>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</si>
  <si>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</si>
  <si>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</si>
  <si>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</si>
  <si>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</si>
  <si>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</si>
  <si>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</si>
  <si>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</si>
  <si>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</si>
  <si>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</si>
  <si>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</si>
  <si>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</si>
  <si>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</si>
  <si>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</si>
  <si>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</si>
  <si>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</si>
  <si>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</si>
  <si>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</si>
  <si>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</si>
  <si>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</si>
  <si>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</si>
  <si>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</si>
  <si>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</si>
  <si>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</si>
  <si>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</si>
  <si>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</si>
  <si>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</si>
  <si>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</si>
  <si>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</si>
  <si>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</si>
  <si>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</si>
  <si>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</si>
  <si>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</si>
  <si>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</si>
  <si>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</si>
  <si>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</si>
  <si>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</si>
  <si>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</si>
  <si>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</si>
  <si>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</si>
  <si>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</si>
  <si>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</si>
  <si>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</si>
  <si>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</si>
  <si>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</si>
  <si>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</si>
  <si>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</si>
  <si>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</si>
  <si>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</si>
  <si>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</si>
  <si>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</si>
  <si>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</si>
  <si>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</si>
  <si>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</si>
  <si>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</si>
  <si>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</si>
  <si>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</si>
  <si>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</si>
  <si>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</si>
  <si>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</si>
  <si>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</si>
  <si>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</si>
  <si>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</si>
  <si>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</si>
  <si>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</si>
  <si>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</si>
  <si>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</si>
  <si>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</si>
  <si>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</si>
  <si>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</si>
  <si>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</si>
  <si>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</si>
  <si>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</si>
  <si>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</si>
  <si>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</si>
  <si>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</si>
  <si>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</si>
  <si>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</si>
  <si>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</si>
  <si>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</si>
  <si>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</si>
  <si>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</si>
  <si>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</si>
  <si>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</si>
  <si>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</si>
  <si>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</si>
  <si>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</si>
  <si>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</si>
  <si>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</si>
  <si>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</si>
  <si>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</si>
  <si>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</si>
  <si>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</si>
  <si>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</si>
  <si>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</si>
  <si>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</si>
  <si>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</si>
  <si>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</si>
  <si>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</si>
  <si>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</si>
  <si>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</si>
  <si>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</si>
  <si>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</si>
  <si>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</si>
  <si>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</si>
  <si>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</si>
  <si>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</si>
  <si>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</si>
  <si>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</si>
  <si>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</si>
  <si>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</si>
  <si>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</si>
  <si>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</si>
  <si>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</si>
  <si>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</si>
  <si>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</si>
  <si>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</si>
  <si>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</si>
  <si>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</si>
  <si>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</si>
  <si>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</si>
  <si>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</si>
  <si>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</si>
  <si>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</si>
  <si>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</si>
  <si>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</si>
  <si>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</si>
  <si>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</si>
  <si>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</si>
  <si>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</si>
  <si>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</si>
  <si>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</si>
  <si>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</si>
  <si>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</si>
  <si>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</si>
  <si>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</si>
  <si>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</si>
  <si>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</si>
  <si>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</si>
  <si>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</si>
  <si>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</si>
  <si>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</si>
  <si>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</si>
  <si>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</si>
  <si>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</si>
  <si>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</si>
  <si>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</si>
  <si>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</si>
  <si>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</si>
  <si>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</si>
  <si>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</si>
  <si>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</si>
  <si>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</si>
  <si>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</si>
  <si>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</si>
  <si>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</si>
  <si>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</si>
  <si>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</si>
  <si>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</si>
  <si>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</si>
  <si>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</si>
  <si>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</si>
  <si>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</si>
  <si>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</si>
  <si>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</si>
  <si>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</si>
  <si>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</si>
  <si>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</si>
  <si>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</si>
  <si>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</si>
  <si>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</si>
  <si>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</si>
  <si>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</si>
  <si>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</si>
  <si>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</si>
  <si>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</si>
  <si>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</si>
  <si>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</si>
  <si>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</si>
  <si>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</si>
  <si>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</si>
  <si>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</si>
  <si>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</si>
  <si>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</si>
  <si>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</si>
  <si>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</si>
  <si>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</si>
  <si>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</si>
  <si>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</si>
  <si>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</si>
  <si>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</si>
  <si>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</si>
  <si>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</si>
  <si>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</si>
  <si>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</si>
  <si>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</si>
  <si>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</si>
  <si>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</si>
  <si>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</si>
  <si>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</si>
  <si>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</si>
  <si>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</si>
  <si>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</si>
  <si>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</si>
  <si>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</si>
  <si>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</si>
  <si>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</si>
  <si>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</si>
  <si>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</si>
  <si>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</si>
  <si>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</si>
  <si>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</si>
  <si>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</si>
  <si>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</si>
  <si>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</si>
  <si>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</si>
  <si>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</si>
  <si>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</si>
  <si>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</si>
  <si>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</si>
  <si>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</si>
  <si>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</si>
  <si>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</si>
  <si>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</si>
  <si>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</si>
  <si>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</si>
  <si>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</si>
  <si>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</si>
  <si>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</si>
  <si>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</si>
  <si>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</si>
  <si>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</si>
  <si>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</si>
  <si>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</si>
  <si>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</si>
  <si>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</si>
  <si>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</si>
  <si>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</si>
  <si>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</si>
  <si>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</si>
  <si>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</si>
  <si>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</si>
  <si>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</si>
  <si>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</si>
  <si>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</si>
  <si>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</si>
  <si>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</si>
  <si>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</si>
  <si>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</si>
  <si>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</si>
  <si>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</si>
  <si>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</si>
  <si>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</si>
  <si>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</si>
  <si>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</si>
  <si>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</si>
  <si>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</si>
  <si>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</si>
  <si>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</si>
  <si>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</si>
  <si>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</si>
  <si>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</si>
  <si>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</si>
  <si>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</si>
  <si>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</si>
  <si>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</si>
  <si>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</si>
  <si>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</si>
  <si>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</si>
  <si>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</si>
  <si>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</si>
  <si>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</si>
  <si>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</si>
  <si>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</si>
  <si>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</si>
  <si>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</si>
  <si>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</si>
  <si>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</si>
  <si>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</si>
  <si>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</si>
  <si>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</si>
  <si>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</si>
  <si>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</si>
  <si>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</si>
  <si>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</si>
  <si>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</si>
  <si>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</si>
  <si>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</si>
  <si>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</si>
  <si>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</si>
  <si>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</si>
  <si>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</si>
  <si>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</si>
  <si>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</si>
  <si>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</si>
  <si>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</si>
  <si>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</si>
  <si>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</si>
  <si>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</si>
  <si>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</si>
  <si>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</si>
  <si>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</si>
  <si>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</si>
  <si>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</si>
  <si>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</si>
  <si>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</si>
  <si>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</si>
  <si>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</si>
  <si>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</si>
  <si>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</si>
  <si>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</si>
  <si>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</si>
  <si>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</si>
  <si>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</si>
  <si>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</si>
  <si>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</si>
  <si>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</si>
  <si>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</si>
  <si>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</si>
  <si>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</si>
  <si>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</si>
  <si>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</si>
  <si>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</si>
  <si>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</si>
  <si>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</si>
  <si>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</si>
  <si>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</si>
  <si>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</si>
  <si>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</si>
  <si>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</si>
  <si>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</si>
  <si>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</si>
  <si>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</si>
  <si>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</si>
  <si>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</si>
  <si>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</si>
  <si>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</si>
  <si>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</si>
  <si>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</si>
  <si>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</si>
  <si>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</si>
  <si>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</si>
  <si>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</si>
  <si>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</si>
  <si>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</si>
  <si>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</si>
  <si>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</si>
  <si>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</si>
  <si>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</si>
  <si>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</si>
  <si>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</si>
  <si>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</si>
  <si>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</si>
  <si>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</si>
  <si>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</si>
  <si>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</si>
  <si>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</si>
  <si>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</si>
  <si>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</si>
  <si>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</si>
  <si>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</si>
  <si>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</si>
  <si>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</si>
  <si>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</si>
  <si>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</si>
  <si>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</si>
  <si>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</si>
  <si>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</si>
  <si>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</si>
  <si>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</si>
  <si>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</si>
  <si>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</si>
  <si>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</si>
  <si>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</si>
  <si>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</si>
  <si>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</si>
  <si>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</si>
  <si>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</si>
  <si>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</si>
  <si>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</si>
  <si>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</si>
  <si>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</si>
  <si>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</si>
  <si>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</si>
  <si>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</si>
  <si>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</si>
  <si>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</si>
  <si>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</si>
  <si>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</si>
  <si>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</si>
  <si>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</si>
  <si>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</si>
  <si>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</si>
  <si>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</si>
  <si>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</si>
  <si>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</si>
  <si>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</si>
  <si>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</si>
  <si>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</si>
  <si>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</si>
  <si>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</si>
  <si>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</si>
  <si>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</si>
  <si>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</si>
  <si>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</si>
  <si>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</si>
  <si>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</si>
  <si>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</si>
  <si>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</si>
  <si>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</si>
  <si>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</si>
  <si>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</si>
  <si>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</si>
  <si>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</si>
  <si>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</si>
  <si>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</si>
  <si>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</si>
  <si>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</si>
  <si>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</si>
  <si>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</si>
  <si>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</si>
  <si>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</si>
  <si>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</si>
  <si>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</si>
  <si>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</si>
  <si>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</si>
  <si>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</si>
  <si>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</si>
  <si>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</si>
  <si>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</si>
  <si>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</si>
  <si>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</si>
  <si>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</si>
  <si>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</si>
  <si>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</si>
  <si>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</si>
  <si>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</si>
  <si>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</si>
  <si>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</si>
  <si>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</si>
  <si>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</si>
  <si>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</si>
  <si>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</si>
  <si>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</si>
  <si>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</si>
  <si>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</si>
  <si>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</si>
  <si>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</si>
  <si>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</si>
  <si>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</si>
  <si>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</si>
  <si>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</si>
  <si>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</si>
  <si>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</si>
  <si>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</si>
  <si>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</si>
  <si>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</si>
  <si>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</si>
  <si>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</si>
  <si>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</si>
  <si>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</si>
  <si>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</si>
  <si>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</si>
  <si>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</si>
  <si>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</si>
  <si>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</si>
  <si>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</si>
  <si>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</si>
  <si>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</si>
  <si>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</si>
  <si>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</si>
  <si>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</si>
  <si>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</si>
  <si>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</si>
  <si>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</si>
  <si>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</si>
  <si>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</si>
  <si>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</si>
  <si>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</si>
  <si>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</si>
  <si>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</si>
  <si>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</si>
  <si>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</si>
  <si>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</si>
  <si>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</si>
  <si>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</si>
  <si>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</si>
  <si>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</si>
  <si>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</si>
  <si>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</si>
  <si>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</si>
  <si>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</si>
  <si>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</si>
  <si>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</si>
  <si>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</si>
  <si>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</si>
  <si>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</si>
  <si>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</si>
  <si>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</si>
  <si>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</si>
  <si>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</si>
  <si>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</si>
  <si>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</si>
  <si>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</si>
  <si>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</si>
  <si>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</si>
  <si>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</si>
  <si>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</si>
  <si>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</si>
  <si>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</si>
  <si>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</si>
  <si>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</si>
  <si>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</si>
  <si>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</si>
  <si>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</si>
  <si>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</si>
  <si>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</si>
  <si>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</si>
  <si>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</si>
  <si>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</si>
  <si>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</si>
  <si>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</si>
  <si>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</si>
  <si>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</si>
  <si>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</si>
  <si>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</si>
  <si>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</si>
  <si>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</si>
  <si>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</si>
  <si>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</si>
  <si>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</si>
  <si>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</si>
  <si>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</si>
  <si>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</si>
  <si>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</si>
  <si>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</si>
  <si>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</si>
  <si>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</si>
  <si>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</si>
  <si>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</si>
  <si>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</si>
  <si>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</si>
  <si>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</si>
  <si>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</si>
  <si>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</si>
  <si>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</si>
  <si>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</si>
  <si>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</si>
  <si>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</si>
  <si>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</si>
  <si>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</si>
  <si>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</si>
  <si>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</si>
  <si>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</si>
  <si>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</si>
  <si>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</si>
  <si>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</si>
  <si>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</si>
  <si>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</si>
  <si>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</si>
  <si>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</si>
  <si>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</si>
  <si>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</si>
  <si>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</si>
  <si>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</si>
  <si>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</si>
  <si>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</si>
  <si>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</si>
  <si>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</si>
  <si>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</si>
  <si>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</si>
  <si>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</si>
  <si>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</si>
  <si>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</si>
  <si>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</si>
  <si>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</si>
  <si>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</si>
  <si>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</si>
  <si>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</si>
  <si>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</si>
  <si>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</si>
  <si>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</si>
  <si>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</si>
  <si>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</si>
  <si>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</si>
  <si>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</si>
  <si>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</si>
  <si>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</si>
  <si>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</si>
  <si>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</si>
  <si>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</si>
  <si>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</si>
  <si>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</si>
  <si>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</si>
  <si>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</si>
  <si>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</si>
  <si>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</si>
  <si>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</si>
  <si>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</si>
  <si>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</si>
  <si>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</si>
  <si>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</si>
  <si>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</si>
  <si>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</si>
  <si>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</si>
  <si>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</si>
  <si>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</si>
  <si>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</si>
  <si>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</si>
  <si>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</si>
  <si>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</si>
  <si>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</si>
  <si>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</si>
  <si>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</si>
  <si>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</si>
  <si>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</si>
  <si>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</si>
  <si>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</si>
  <si>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</si>
  <si>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</si>
  <si>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</si>
  <si>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</si>
  <si>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</si>
  <si>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</si>
  <si>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</si>
  <si>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</si>
  <si>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</si>
  <si>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</si>
  <si>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</si>
  <si>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</si>
  <si>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</si>
  <si>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</si>
  <si>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</si>
  <si>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</si>
  <si>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</si>
  <si>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</si>
  <si>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</si>
  <si>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</si>
  <si>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</si>
  <si>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</si>
  <si>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</si>
  <si>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</si>
  <si>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</si>
  <si>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</si>
  <si>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</si>
  <si>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</si>
  <si>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</si>
  <si>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</si>
  <si>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</si>
  <si>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</si>
  <si>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</si>
  <si>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</si>
  <si>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</si>
  <si>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</si>
  <si>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</si>
  <si>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</si>
  <si>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</si>
  <si>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</si>
  <si>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</si>
  <si>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</si>
  <si>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</si>
  <si>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</si>
  <si>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</si>
  <si>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</si>
  <si>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</si>
  <si>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</si>
  <si>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</si>
  <si>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</si>
  <si>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</si>
  <si>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</si>
  <si>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</si>
  <si>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</si>
  <si>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</si>
  <si>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</si>
  <si>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</si>
  <si>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</si>
  <si>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</si>
  <si>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</si>
  <si>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</si>
  <si>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</si>
  <si>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</si>
  <si>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</si>
  <si>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</si>
  <si>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</si>
  <si>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</si>
  <si>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</si>
  <si>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</si>
  <si>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</si>
  <si>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</si>
  <si>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</si>
  <si>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</si>
  <si>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</si>
  <si>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</si>
  <si>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</si>
  <si>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</si>
  <si>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</si>
  <si>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</si>
  <si>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</si>
  <si>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</si>
  <si>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</si>
  <si>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</si>
  <si>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</si>
  <si>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</si>
  <si>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</si>
  <si>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</si>
  <si>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</si>
  <si>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</si>
  <si>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</si>
  <si>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</si>
  <si>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</si>
  <si>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</si>
  <si>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</si>
  <si>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</si>
  <si>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</si>
  <si>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</si>
  <si>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</si>
  <si>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</si>
  <si>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</si>
  <si>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</si>
  <si>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</si>
  <si>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</si>
  <si>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</si>
  <si>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</si>
  <si>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</si>
  <si>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</si>
  <si>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</si>
  <si>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</si>
  <si>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</si>
  <si>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</si>
  <si>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</si>
  <si>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</si>
  <si>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</si>
  <si>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</si>
  <si>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</si>
  <si>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</si>
  <si>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</si>
  <si>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</si>
  <si>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</si>
  <si>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</si>
  <si>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</si>
  <si>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</si>
  <si>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</si>
  <si>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</si>
  <si>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</si>
  <si>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</si>
  <si>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</si>
  <si>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</si>
  <si>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</si>
  <si>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</si>
  <si>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</si>
  <si>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</si>
  <si>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</si>
  <si>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</si>
  <si>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</si>
  <si>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</si>
  <si>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</si>
  <si>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</si>
  <si>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</si>
  <si>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</si>
  <si>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</si>
  <si>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</si>
  <si>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</si>
  <si>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</si>
  <si>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</si>
  <si>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</si>
  <si>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</si>
  <si>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</si>
  <si>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</si>
  <si>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</si>
  <si>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</si>
  <si>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</si>
  <si>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</si>
  <si>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</si>
  <si>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</si>
  <si>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</si>
  <si>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</si>
  <si>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</si>
  <si>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</si>
  <si>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</si>
  <si>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</si>
  <si>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</si>
  <si>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</si>
  <si>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</si>
  <si>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</si>
  <si>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</si>
  <si>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</si>
  <si>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</si>
  <si>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</si>
  <si>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</si>
  <si>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</si>
  <si>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</si>
  <si>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</si>
  <si>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</si>
  <si>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</si>
  <si>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</si>
  <si>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</si>
  <si>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</si>
  <si>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</si>
  <si>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</si>
  <si>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</si>
  <si>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</si>
  <si>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</si>
  <si>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</si>
  <si>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</si>
  <si>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</si>
  <si>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</si>
  <si>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</si>
  <si>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</si>
  <si>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</si>
  <si>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</si>
  <si>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</si>
  <si>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</si>
  <si>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</si>
  <si>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</si>
  <si>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</si>
  <si>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</si>
  <si>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</si>
  <si>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</si>
  <si>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</si>
  <si>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</si>
  <si>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</si>
  <si>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</si>
  <si>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</si>
  <si>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</si>
  <si>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</si>
  <si>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</si>
  <si>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</si>
  <si>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</si>
  <si>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</si>
  <si>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</si>
  <si>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</si>
  <si>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</si>
  <si>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</si>
  <si>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</si>
  <si>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</si>
  <si>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</si>
  <si>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</si>
  <si>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</si>
  <si>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</si>
  <si>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</si>
  <si>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</si>
  <si>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</si>
  <si>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</si>
  <si>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</si>
  <si>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</si>
  <si>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</si>
  <si>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</si>
  <si>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</si>
  <si>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</si>
  <si>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</si>
  <si>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</si>
  <si>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</si>
  <si>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</si>
  <si>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</si>
  <si>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</si>
  <si>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</si>
  <si>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</si>
  <si>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</si>
  <si>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</si>
  <si>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</si>
  <si>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</si>
  <si>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</si>
  <si>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</si>
  <si>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</si>
  <si>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</si>
  <si>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</si>
  <si>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</si>
  <si>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</si>
  <si>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</si>
  <si>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</si>
  <si>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</si>
  <si>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</si>
  <si>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</si>
  <si>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</si>
  <si>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</si>
  <si>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</si>
  <si>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</si>
  <si>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</si>
  <si>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</si>
  <si>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</si>
  <si>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</si>
  <si>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</si>
  <si>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</si>
  <si>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</si>
  <si>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</si>
  <si>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</si>
  <si>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</si>
  <si>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</si>
  <si>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</si>
  <si>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</si>
  <si>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</si>
  <si>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</si>
  <si>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</si>
  <si>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</si>
  <si>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</si>
  <si>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</si>
  <si>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</si>
  <si>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</si>
  <si>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</si>
  <si>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</si>
  <si>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</si>
  <si>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</si>
  <si>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</si>
  <si>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</si>
  <si>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</si>
  <si>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</si>
  <si>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</si>
  <si>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</si>
  <si>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</si>
  <si>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</si>
  <si>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</si>
  <si>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</si>
  <si>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</si>
  <si>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</si>
  <si>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</si>
  <si>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</si>
  <si>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</si>
  <si>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</si>
  <si>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</si>
  <si>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</si>
  <si>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</si>
  <si>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</si>
  <si>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</si>
  <si>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</si>
  <si>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</si>
  <si>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</si>
  <si>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</si>
  <si>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</si>
  <si>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</si>
  <si>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</si>
  <si>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</si>
  <si>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</si>
  <si>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</si>
  <si>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</si>
  <si>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</si>
  <si>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</si>
  <si>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</si>
  <si>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</si>
  <si>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</si>
  <si>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</si>
  <si>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</si>
  <si>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</si>
  <si>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</si>
  <si>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</si>
  <si>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</si>
  <si>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</si>
  <si>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</si>
  <si>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</si>
  <si>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</si>
  <si>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</si>
  <si>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</si>
  <si>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</si>
  <si>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</si>
  <si>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</si>
  <si>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</si>
  <si>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</si>
  <si>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</si>
  <si>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</si>
  <si>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</si>
  <si>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</si>
  <si>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</si>
  <si>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</si>
  <si>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</si>
  <si>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</si>
  <si>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</si>
  <si>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</si>
  <si>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</si>
  <si>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</si>
  <si>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</si>
  <si>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</si>
  <si>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</si>
  <si>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</si>
  <si>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</si>
  <si>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</si>
  <si>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</si>
  <si>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</si>
  <si>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</si>
  <si>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</si>
  <si>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</si>
  <si>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</si>
  <si>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</si>
  <si>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</si>
  <si>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</si>
  <si>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</si>
  <si>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</si>
  <si>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</si>
  <si>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</si>
  <si>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</si>
  <si>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</si>
  <si>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</si>
  <si>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</si>
  <si>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</si>
  <si>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</si>
  <si>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</si>
  <si>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</si>
  <si>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</si>
  <si>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</si>
  <si>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</si>
  <si>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</si>
  <si>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</si>
  <si>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</si>
  <si>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</si>
  <si>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</si>
  <si>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</si>
  <si>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</si>
  <si>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</si>
  <si>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</si>
  <si>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</si>
  <si>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</si>
  <si>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</si>
  <si>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</si>
  <si>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</si>
  <si>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</si>
  <si>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</si>
  <si>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</si>
  <si>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</si>
  <si>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</si>
  <si>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</si>
  <si>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</si>
  <si>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</si>
  <si>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</si>
  <si>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</si>
  <si>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</si>
  <si>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</si>
  <si>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</si>
  <si>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</si>
  <si>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</si>
  <si>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</si>
  <si>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</si>
  <si>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</si>
  <si>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</si>
  <si>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</si>
  <si>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</si>
  <si>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</si>
  <si>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</si>
  <si>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</si>
  <si>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</si>
  <si>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</si>
  <si>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</si>
  <si>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</si>
  <si>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</si>
  <si>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</si>
  <si>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</si>
  <si>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</si>
  <si>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</si>
  <si>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</si>
  <si>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</si>
  <si>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</si>
  <si>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</si>
  <si>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</si>
  <si>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</si>
  <si>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</si>
  <si>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</si>
  <si>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</si>
  <si>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</si>
  <si>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</si>
  <si>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</si>
  <si>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</si>
  <si>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</si>
  <si>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</si>
  <si>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</si>
  <si>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</si>
  <si>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</si>
  <si>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</si>
  <si>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</si>
  <si>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</si>
  <si>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</si>
  <si>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</si>
  <si>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</si>
  <si>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</si>
  <si>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</si>
  <si>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</si>
  <si>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</si>
  <si>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</si>
  <si>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</si>
  <si>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</si>
  <si>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</si>
  <si>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</si>
  <si>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</si>
  <si>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</si>
  <si>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</si>
  <si>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</si>
  <si>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</si>
  <si>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</si>
  <si>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</si>
  <si>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</si>
  <si>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</si>
  <si>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</si>
  <si>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</si>
  <si>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</si>
  <si>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</si>
  <si>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</si>
  <si>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</si>
  <si>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</si>
  <si>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</si>
  <si>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</si>
  <si>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</si>
  <si>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</si>
  <si>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</si>
  <si>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</si>
  <si>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</si>
  <si>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</si>
  <si>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</si>
  <si>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</si>
  <si>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</si>
  <si>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</si>
  <si>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</si>
  <si>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</si>
  <si>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</si>
  <si>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</si>
  <si>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</si>
  <si>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</si>
  <si>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</si>
  <si>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</si>
  <si>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</si>
  <si>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</si>
  <si>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</si>
  <si>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</si>
  <si>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</si>
  <si>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</si>
  <si>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</si>
  <si>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</si>
  <si>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</si>
  <si>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</si>
  <si>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</si>
  <si>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</si>
  <si>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</si>
  <si>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</si>
  <si>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</si>
  <si>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</si>
  <si>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</si>
  <si>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</si>
  <si>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</si>
  <si>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</si>
  <si>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</si>
  <si>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</si>
  <si>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</si>
  <si>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</si>
  <si>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</si>
  <si>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</si>
  <si>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</si>
  <si>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</si>
  <si>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</si>
  <si>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</si>
  <si>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</si>
  <si>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</si>
  <si>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</si>
  <si>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</si>
  <si>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</si>
  <si>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</si>
  <si>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</si>
  <si>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</si>
  <si>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</si>
  <si>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</si>
  <si>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</si>
  <si>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</si>
  <si>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</si>
  <si>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</si>
  <si>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</si>
  <si>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</si>
  <si>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</si>
  <si>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</si>
  <si>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</si>
  <si>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</si>
  <si>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</si>
  <si>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</si>
  <si>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</si>
  <si>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</si>
  <si>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</si>
  <si>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</si>
  <si>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</si>
  <si>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</si>
  <si>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</si>
  <si>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</si>
  <si>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</si>
  <si>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</si>
  <si>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</si>
  <si>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</si>
  <si>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</si>
  <si>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</si>
  <si>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</si>
  <si>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</si>
  <si>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</si>
  <si>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</si>
  <si>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</si>
  <si>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</si>
  <si>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</si>
  <si>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</si>
  <si>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</si>
  <si>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</si>
  <si>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</si>
  <si>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</si>
  <si>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</si>
  <si>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</si>
  <si>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</si>
  <si>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</si>
  <si>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</si>
  <si>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</si>
  <si>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</si>
  <si>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</si>
  <si>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</si>
  <si>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</si>
  <si>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</si>
  <si>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</si>
  <si>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</si>
  <si>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</si>
  <si>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</si>
  <si>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</si>
  <si>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</si>
  <si>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</si>
  <si>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</si>
  <si>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</si>
  <si>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</si>
  <si>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</si>
  <si>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</si>
  <si>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</si>
  <si>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</si>
  <si>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</si>
  <si>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</si>
  <si>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</si>
  <si>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</si>
  <si>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</si>
  <si>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</si>
  <si>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</si>
  <si>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</si>
  <si>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</si>
  <si>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</si>
  <si>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</si>
  <si>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</si>
  <si>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</si>
  <si>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</si>
  <si>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</si>
  <si>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</si>
  <si>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</si>
  <si>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</si>
  <si>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</si>
  <si>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</si>
  <si>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</si>
  <si>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</si>
  <si>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</si>
  <si>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</si>
  <si>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</si>
  <si>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</si>
  <si>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</si>
  <si>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</si>
  <si>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</si>
  <si>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</si>
  <si>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</si>
  <si>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</si>
  <si>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</si>
  <si>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</si>
  <si>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</si>
  <si>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</si>
  <si>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</si>
  <si>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</si>
  <si>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</si>
  <si>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</si>
  <si>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</si>
  <si>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</si>
  <si>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</si>
  <si>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</si>
  <si>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</si>
  <si>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</si>
  <si>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</si>
  <si>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</si>
  <si>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</si>
  <si>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</si>
  <si>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</si>
  <si>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</si>
  <si>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</si>
  <si>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</si>
  <si>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</si>
  <si>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</si>
  <si>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</si>
  <si>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</si>
  <si>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</si>
  <si>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</si>
  <si>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</si>
  <si>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</si>
  <si>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</si>
  <si>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</si>
  <si>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</si>
  <si>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</si>
  <si>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</si>
  <si>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</si>
  <si>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</si>
  <si>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</si>
  <si>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</si>
  <si>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</si>
  <si>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</si>
  <si>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</si>
  <si>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</si>
  <si>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</si>
  <si>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</si>
  <si>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</si>
  <si>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</si>
  <si>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</si>
  <si>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</si>
  <si>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</si>
  <si>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</si>
  <si>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</si>
  <si>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</si>
  <si>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</si>
  <si>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</si>
  <si>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</si>
  <si>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</si>
  <si>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</si>
  <si>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</si>
  <si>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</si>
  <si>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</si>
  <si>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</si>
  <si>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</si>
  <si>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</si>
  <si>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</si>
  <si>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</si>
  <si>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</si>
  <si>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</si>
  <si>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</si>
  <si>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</si>
  <si>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</si>
  <si>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</si>
  <si>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</si>
  <si>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</si>
  <si>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</si>
  <si>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</si>
  <si>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</si>
  <si>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</si>
  <si>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</si>
  <si>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</si>
  <si>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</si>
  <si>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</si>
  <si>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</si>
  <si>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</si>
  <si>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</si>
  <si>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</si>
  <si>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</si>
  <si>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</si>
  <si>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</si>
  <si>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</si>
  <si>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</si>
  <si>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</si>
  <si>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</si>
  <si>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</si>
  <si>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</si>
  <si>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</si>
  <si>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</si>
  <si>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</si>
  <si>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</si>
  <si>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</si>
  <si>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</si>
  <si>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</si>
  <si>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</si>
  <si>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</si>
  <si>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</si>
  <si>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</si>
  <si>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</si>
  <si>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</si>
  <si>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</si>
  <si>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</si>
  <si>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</si>
  <si>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</si>
  <si>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</si>
  <si>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</si>
  <si>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</si>
  <si>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</si>
  <si>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</si>
  <si>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</si>
  <si>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</si>
  <si>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</si>
  <si>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</si>
  <si>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</si>
  <si>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</si>
  <si>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</si>
  <si>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</si>
  <si>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</si>
  <si>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</si>
  <si>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</si>
  <si>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</si>
  <si>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</si>
  <si>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</si>
  <si>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</si>
  <si>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</si>
  <si>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</si>
  <si>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</si>
  <si>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</si>
  <si>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</si>
  <si>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</si>
  <si>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</si>
  <si>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</si>
  <si>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</si>
  <si>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</si>
  <si>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</si>
  <si>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</si>
  <si>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</si>
  <si>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</si>
  <si>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</si>
  <si>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</si>
  <si>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</si>
  <si>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</si>
  <si>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</si>
  <si>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</si>
  <si>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</si>
  <si>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</si>
  <si>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</si>
  <si>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</si>
  <si>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</si>
  <si>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</si>
  <si>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</si>
  <si>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</si>
  <si>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</si>
  <si>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</si>
  <si>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</si>
  <si>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</si>
  <si>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</si>
  <si>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</si>
  <si>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</si>
  <si>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</si>
  <si>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</si>
  <si>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</si>
  <si>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</si>
  <si>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</si>
  <si>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</si>
  <si>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</si>
  <si>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</si>
  <si>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</si>
  <si>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</si>
  <si>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</si>
  <si>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</si>
  <si>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</si>
  <si>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</si>
  <si>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</si>
  <si>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</si>
  <si>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</si>
  <si>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</si>
  <si>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</si>
  <si>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</si>
  <si>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</si>
  <si>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</si>
  <si>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</si>
  <si>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</si>
  <si>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</si>
  <si>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</si>
  <si>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</si>
  <si>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</si>
  <si>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</si>
  <si>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</si>
  <si>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</si>
  <si>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</si>
  <si>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</si>
  <si>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</si>
  <si>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</si>
  <si>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</si>
  <si>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</si>
  <si>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</si>
  <si>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</si>
  <si>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</si>
  <si>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</si>
  <si>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</si>
  <si>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</si>
  <si>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</si>
  <si>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</si>
  <si>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</si>
  <si>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</si>
  <si>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</si>
  <si>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</si>
  <si>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</si>
  <si>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</si>
  <si>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</si>
  <si>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</si>
  <si>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</si>
  <si>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</si>
  <si>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</si>
  <si>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</si>
  <si>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</si>
  <si>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</si>
  <si>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</si>
  <si>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</si>
  <si>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</si>
  <si>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</si>
  <si>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</si>
  <si>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</si>
  <si>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</si>
  <si>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</si>
  <si>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</si>
  <si>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</si>
  <si>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</si>
  <si>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</si>
  <si>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</si>
  <si>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</si>
  <si>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</si>
  <si>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</si>
  <si>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</si>
  <si>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</si>
  <si>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</si>
  <si>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</si>
  <si>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</si>
  <si>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</si>
  <si>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</si>
  <si>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</si>
  <si>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</si>
  <si>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</si>
  <si>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</si>
  <si>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</si>
  <si>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</si>
  <si>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</si>
  <si>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</si>
  <si>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</si>
  <si>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</si>
  <si>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</si>
  <si>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</si>
  <si>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</si>
  <si>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</si>
  <si>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</si>
  <si>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</si>
  <si>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</si>
  <si>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</si>
  <si>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</si>
  <si>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</si>
  <si>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</si>
  <si>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</si>
  <si>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</si>
  <si>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</si>
  <si>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</si>
  <si>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</si>
  <si>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</si>
  <si>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</si>
  <si>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</si>
  <si>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</si>
  <si>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</si>
  <si>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</si>
  <si>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</si>
  <si>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</si>
  <si>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</si>
  <si>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</si>
  <si>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</si>
  <si>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</si>
  <si>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</si>
  <si>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</si>
  <si>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</si>
  <si>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</si>
  <si>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</si>
  <si>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</si>
  <si>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</si>
  <si>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</si>
  <si>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</si>
  <si>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</si>
  <si>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</si>
  <si>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</si>
  <si>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</si>
  <si>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</si>
  <si>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</si>
  <si>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</si>
  <si>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</si>
  <si>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</si>
  <si>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</si>
  <si>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</si>
  <si>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</si>
  <si>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</si>
  <si>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</si>
  <si>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</si>
  <si>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</si>
  <si>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</si>
  <si>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</si>
  <si>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</si>
  <si>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</si>
  <si>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</si>
  <si>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</si>
  <si>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</si>
  <si>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</si>
  <si>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</si>
  <si>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</si>
  <si>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</si>
  <si>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</si>
  <si>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</si>
  <si>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</si>
  <si>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</si>
  <si>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</si>
  <si>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</si>
  <si>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</si>
  <si>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</si>
  <si>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</si>
  <si>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</si>
  <si>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</si>
  <si>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</si>
  <si>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</si>
  <si>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</si>
  <si>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</si>
  <si>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</si>
  <si>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</si>
  <si>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</si>
  <si>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</si>
  <si>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</si>
  <si>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</si>
  <si>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</si>
  <si>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</si>
  <si>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</si>
  <si>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</si>
  <si>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</si>
  <si>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</si>
  <si>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</si>
  <si>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</si>
  <si>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</si>
  <si>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</si>
  <si>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</si>
  <si>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</si>
  <si>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</si>
  <si>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</si>
  <si>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</si>
  <si>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</si>
  <si>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</si>
  <si>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</si>
  <si>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</si>
  <si>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</si>
  <si>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</si>
  <si>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</si>
  <si>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</si>
  <si>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</si>
  <si>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</si>
  <si>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</si>
  <si>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</si>
  <si>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</si>
  <si>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</si>
  <si>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</si>
  <si>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</si>
  <si>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</si>
  <si>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</si>
  <si>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</si>
  <si>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</si>
  <si>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</si>
  <si>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</si>
  <si>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</si>
  <si>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</si>
  <si>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</si>
  <si>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</si>
  <si>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</si>
  <si>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</si>
  <si>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</si>
  <si>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</si>
  <si>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</si>
  <si>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</si>
  <si>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</si>
  <si>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</si>
  <si>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</si>
  <si>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</si>
  <si>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</si>
  <si>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</si>
  <si>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</si>
  <si>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</si>
  <si>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</si>
  <si>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</si>
  <si>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</si>
  <si>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</si>
  <si>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</si>
  <si>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</si>
  <si>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</si>
  <si>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</si>
  <si>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</si>
  <si>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</si>
  <si>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</si>
  <si>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</si>
  <si>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</si>
  <si>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</si>
  <si>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</si>
  <si>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</si>
  <si>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</si>
  <si>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</si>
  <si>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</si>
  <si>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</si>
  <si>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</si>
  <si>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</si>
  <si>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</si>
  <si>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</si>
  <si>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</si>
  <si>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</si>
  <si>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</si>
  <si>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</si>
  <si>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</si>
  <si>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</si>
  <si>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</si>
  <si>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</si>
  <si>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</si>
  <si>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</si>
  <si>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</si>
  <si>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</si>
  <si>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</si>
  <si>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</si>
  <si>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</si>
  <si>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</si>
  <si>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</si>
  <si>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</si>
  <si>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</si>
  <si>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</si>
  <si>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</si>
  <si>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</si>
  <si>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</si>
  <si>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</si>
  <si>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</si>
  <si>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</si>
  <si>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</si>
  <si>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</si>
  <si>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</si>
  <si>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</si>
  <si>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</si>
  <si>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</si>
  <si>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</si>
  <si>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</si>
  <si>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</si>
  <si>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</si>
  <si>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</si>
  <si>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</si>
  <si>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</si>
  <si>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</si>
  <si>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</si>
  <si>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</si>
  <si>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</si>
  <si>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</si>
  <si>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</si>
  <si>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</si>
  <si>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</si>
  <si>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</si>
  <si>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</si>
  <si>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</si>
  <si>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</si>
  <si>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</si>
  <si>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</si>
  <si>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</si>
  <si>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</si>
  <si>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</si>
  <si>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</si>
  <si>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</si>
  <si>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</si>
  <si>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</si>
  <si>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</si>
  <si>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</si>
  <si>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</si>
  <si>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</si>
  <si>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</si>
  <si>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</si>
  <si>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</si>
  <si>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</si>
  <si>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</si>
  <si>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</si>
  <si>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</si>
  <si>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</si>
  <si>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</si>
  <si>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</si>
  <si>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</si>
  <si>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</si>
  <si>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</si>
  <si>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</si>
  <si>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</si>
  <si>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</si>
  <si>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</si>
  <si>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</si>
  <si>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</si>
  <si>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</si>
  <si>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</si>
  <si>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</si>
  <si>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</si>
  <si>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</si>
  <si>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</si>
  <si>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</si>
  <si>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</si>
  <si>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</si>
  <si>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</si>
  <si>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</si>
  <si>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</si>
  <si>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</si>
  <si>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</si>
  <si>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</si>
  <si>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</si>
  <si>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</si>
  <si>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</si>
  <si>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</si>
  <si>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</si>
  <si>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</si>
  <si>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</si>
  <si>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</si>
  <si>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</si>
  <si>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</si>
  <si>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</si>
  <si>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</si>
  <si>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</si>
  <si>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</si>
  <si>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</si>
  <si>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</si>
  <si>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</si>
  <si>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</si>
  <si>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</si>
  <si>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</si>
  <si>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</si>
  <si>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</si>
  <si>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</si>
  <si>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</si>
  <si>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</si>
  <si>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</si>
  <si>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</si>
  <si>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</si>
  <si>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</si>
  <si>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</si>
  <si>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</si>
  <si>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</si>
  <si>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</si>
  <si>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</si>
  <si>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</si>
  <si>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</si>
  <si>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</si>
  <si>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</si>
  <si>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</si>
  <si>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</si>
  <si>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</si>
  <si>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</si>
  <si>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</si>
  <si>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</si>
  <si>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</si>
  <si>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</si>
  <si>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</si>
  <si>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</si>
  <si>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</si>
  <si>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</si>
  <si>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</si>
  <si>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</si>
  <si>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</si>
  <si>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</si>
  <si>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</si>
  <si>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</si>
  <si>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</si>
  <si>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</si>
  <si>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</si>
  <si>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</si>
  <si>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</si>
  <si>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</si>
  <si>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</si>
  <si>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</si>
  <si>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</si>
  <si>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</si>
  <si>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</si>
  <si>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</si>
  <si>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</si>
  <si>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</si>
  <si>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</si>
  <si>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</si>
  <si>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</si>
  <si>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</si>
  <si>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</si>
  <si>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</si>
  <si>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</si>
  <si>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</si>
  <si>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</si>
  <si>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</si>
  <si>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</si>
  <si>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</si>
  <si>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</si>
  <si>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</si>
  <si>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</si>
  <si>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</si>
  <si>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</si>
  <si>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</si>
  <si>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</si>
  <si>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</si>
  <si>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</si>
  <si>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</si>
  <si>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</si>
  <si>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</si>
  <si>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</si>
  <si>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</si>
  <si>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</si>
  <si>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</si>
  <si>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</si>
  <si>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</si>
  <si>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</si>
  <si>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</si>
  <si>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</si>
  <si>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</si>
  <si>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</si>
  <si>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</si>
  <si>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</si>
  <si>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</si>
  <si>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</si>
  <si>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</si>
  <si>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</si>
  <si>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</si>
  <si>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</si>
  <si>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</si>
  <si>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</si>
  <si>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</si>
  <si>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</si>
  <si>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</si>
  <si>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</si>
  <si>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</si>
  <si>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</si>
  <si>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</si>
  <si>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</si>
  <si>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</si>
  <si>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</si>
  <si>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</si>
  <si>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</si>
  <si>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</si>
  <si>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</si>
  <si>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</si>
  <si>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</si>
  <si>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</si>
  <si>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</si>
  <si>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</si>
  <si>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</si>
  <si>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</si>
  <si>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</si>
  <si>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</si>
  <si>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</si>
  <si>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</si>
  <si>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</si>
  <si>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</si>
  <si>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</si>
  <si>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</si>
  <si>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</si>
  <si>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</si>
  <si>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</si>
  <si>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</si>
  <si>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</si>
  <si>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</si>
  <si>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</si>
  <si>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</si>
  <si>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</si>
  <si>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</si>
  <si>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</si>
  <si>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</si>
  <si>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</si>
  <si>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</si>
  <si>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</si>
  <si>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</si>
  <si>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</si>
  <si>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</si>
  <si>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</si>
  <si>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</si>
  <si>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</si>
  <si>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</si>
  <si>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</si>
  <si>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</si>
  <si>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</si>
  <si>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</si>
  <si>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</si>
  <si>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</si>
  <si>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</si>
  <si>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</si>
  <si>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</si>
  <si>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</si>
  <si>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</si>
  <si>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</si>
  <si>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</si>
  <si>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</si>
  <si>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</si>
  <si>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</si>
  <si>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</si>
  <si>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</si>
  <si>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</si>
  <si>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</si>
  <si>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</si>
  <si>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</si>
  <si>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</si>
  <si>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</si>
  <si>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</si>
  <si>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</si>
  <si>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</si>
  <si>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</si>
  <si>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</si>
  <si>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</si>
  <si>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</si>
  <si>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</si>
  <si>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</si>
  <si>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</si>
  <si>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</si>
  <si>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</si>
  <si>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</si>
  <si>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</si>
  <si>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</si>
  <si>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</si>
  <si>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</si>
  <si>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</si>
  <si>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</si>
  <si>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</si>
  <si>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</si>
  <si>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</si>
  <si>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</si>
  <si>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</si>
  <si>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</si>
  <si>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</si>
  <si>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</si>
  <si>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</si>
  <si>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</si>
  <si>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</si>
  <si>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</si>
  <si>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</si>
  <si>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</si>
  <si>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</si>
  <si>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</si>
  <si>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</si>
  <si>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</si>
  <si>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</si>
  <si>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</si>
  <si>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</si>
  <si>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</si>
  <si>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</si>
  <si>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</si>
  <si>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</si>
  <si>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</si>
  <si>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</si>
  <si>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</si>
  <si>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</si>
  <si>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</si>
  <si>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</si>
  <si>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</si>
  <si>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</si>
  <si>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</si>
  <si>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</si>
  <si>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</si>
  <si>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</si>
  <si>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</si>
  <si>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</si>
  <si>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</si>
  <si>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</si>
  <si>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</si>
  <si>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</si>
  <si>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</si>
  <si>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</si>
  <si>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</si>
  <si>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</si>
  <si>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</si>
  <si>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</si>
  <si>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</si>
  <si>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</si>
  <si>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</si>
  <si>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</si>
  <si>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</si>
  <si>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</si>
  <si>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</si>
  <si>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</si>
  <si>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</si>
  <si>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</si>
  <si>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</si>
  <si>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</si>
  <si>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</si>
  <si>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</si>
  <si>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</si>
  <si>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</si>
  <si>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</si>
  <si>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</si>
  <si>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</si>
  <si>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</si>
  <si>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</si>
  <si>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</si>
  <si>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</si>
  <si>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</si>
  <si>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</si>
  <si>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</si>
  <si>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</si>
  <si>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</si>
  <si>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</si>
  <si>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</si>
  <si>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</si>
  <si>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</si>
  <si>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</si>
  <si>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</si>
  <si>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</si>
  <si>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</si>
  <si>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</si>
  <si>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</si>
  <si>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</si>
  <si>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</si>
  <si>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</si>
  <si>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</si>
  <si>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</si>
  <si>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</si>
  <si>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</si>
  <si>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</si>
  <si>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</si>
  <si>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</si>
  <si>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</si>
  <si>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</si>
  <si>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</si>
  <si>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</si>
  <si>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</si>
  <si>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</si>
  <si>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</si>
  <si>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</si>
  <si>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</si>
  <si>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</si>
  <si>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</si>
  <si>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</si>
  <si>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</si>
  <si>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</si>
  <si>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</si>
  <si>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</si>
  <si>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</si>
  <si>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</si>
  <si>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</si>
  <si>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</si>
  <si>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</si>
  <si>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</si>
  <si>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</si>
  <si>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</si>
  <si>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</si>
  <si>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</si>
  <si>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</si>
  <si>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</si>
  <si>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</si>
  <si>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</si>
  <si>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</si>
  <si>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</si>
  <si>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</si>
  <si>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</si>
  <si>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</si>
  <si>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</si>
  <si>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</si>
  <si>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</si>
  <si>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</si>
  <si>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</si>
  <si>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</si>
  <si>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</si>
  <si>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</si>
  <si>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</si>
  <si>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</si>
  <si>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</si>
  <si>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</si>
  <si>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</si>
  <si>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</si>
  <si>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</si>
  <si>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</si>
  <si>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</si>
  <si>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</si>
  <si>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</si>
  <si>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</si>
  <si>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</si>
  <si>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</si>
  <si>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</si>
  <si>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</si>
  <si>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</si>
  <si>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</si>
  <si>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</si>
  <si>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</si>
  <si>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</si>
  <si>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</si>
  <si>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</si>
  <si>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</si>
  <si>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</si>
  <si>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</si>
  <si>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</si>
  <si>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</si>
  <si>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</si>
  <si>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</si>
  <si>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</si>
  <si>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</si>
  <si>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</si>
  <si>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</si>
  <si>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</si>
  <si>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</si>
  <si>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</si>
  <si>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</si>
  <si>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</si>
  <si>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</si>
  <si>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</si>
  <si>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</si>
  <si>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</si>
  <si>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</si>
  <si>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</si>
  <si>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</si>
  <si>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</si>
  <si>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</si>
  <si>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</si>
  <si>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</si>
  <si>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</si>
  <si>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</si>
  <si>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</si>
  <si>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</si>
  <si>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</si>
  <si>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</si>
  <si>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</si>
  <si>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</si>
  <si>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</si>
  <si>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</si>
  <si>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</si>
  <si>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</si>
  <si>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</si>
  <si>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</si>
  <si>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</si>
  <si>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</si>
  <si>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</si>
  <si>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</si>
  <si>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</si>
  <si>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</si>
  <si>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</si>
  <si>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</si>
  <si>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</si>
  <si>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</si>
  <si>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</si>
  <si>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</si>
  <si>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</si>
  <si>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</si>
  <si>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</si>
  <si>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</si>
  <si>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</si>
  <si>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</si>
  <si>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</si>
  <si>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</si>
  <si>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</si>
  <si>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</si>
  <si>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</si>
  <si>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</si>
  <si>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</si>
  <si>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</si>
  <si>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</si>
  <si>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</si>
  <si>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</si>
  <si>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</si>
  <si>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</si>
  <si>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</si>
  <si>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</si>
  <si>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</si>
  <si>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</si>
  <si>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</si>
  <si>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</si>
  <si>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</si>
  <si>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</si>
  <si>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</si>
  <si>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</si>
  <si>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</si>
  <si>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</si>
  <si>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</si>
  <si>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</si>
  <si>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</si>
  <si>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</si>
  <si>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</si>
  <si>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</si>
  <si>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</si>
  <si>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</si>
  <si>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</si>
  <si>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</si>
  <si>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</si>
  <si>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</si>
  <si>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</si>
  <si>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</si>
  <si>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</si>
  <si>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</si>
  <si>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</si>
  <si>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</si>
  <si>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</si>
  <si>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</si>
  <si>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</si>
  <si>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</si>
  <si>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</si>
  <si>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</si>
  <si>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</si>
  <si>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</si>
  <si>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</si>
  <si>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</si>
  <si>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</si>
  <si>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</si>
  <si>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</si>
  <si>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</si>
  <si>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</si>
  <si>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</si>
  <si>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</si>
  <si>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</si>
  <si>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</si>
  <si>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</si>
  <si>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</si>
  <si>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</si>
  <si>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</si>
  <si>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</si>
  <si>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</si>
  <si>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</si>
  <si>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</si>
  <si>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</si>
  <si>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</si>
  <si>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</si>
  <si>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</si>
  <si>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</si>
  <si>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</si>
  <si>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</si>
  <si>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</si>
  <si>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</si>
  <si>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</si>
  <si>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</si>
  <si>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</si>
  <si>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</si>
  <si>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</si>
  <si>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</si>
  <si>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</si>
  <si>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</si>
  <si>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</si>
  <si>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</si>
  <si>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</si>
  <si>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</si>
  <si>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</si>
  <si>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</si>
  <si>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</si>
  <si>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</si>
  <si>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</si>
  <si>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</si>
  <si>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</si>
  <si>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</si>
  <si>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</si>
  <si>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</si>
  <si>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</si>
  <si>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</si>
  <si>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</si>
  <si>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</si>
  <si>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</si>
  <si>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</si>
  <si>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</si>
  <si>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</si>
  <si>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</si>
  <si>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</si>
  <si>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</si>
  <si>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</si>
  <si>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</si>
  <si>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</si>
  <si>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</si>
  <si>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</si>
  <si>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</si>
  <si>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</si>
  <si>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</si>
  <si>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</si>
  <si>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</si>
  <si>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</si>
  <si>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</si>
  <si>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</si>
  <si>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</si>
  <si>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</si>
  <si>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</si>
  <si>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</si>
  <si>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</si>
  <si>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</si>
  <si>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</si>
  <si>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</si>
  <si>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</si>
  <si>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</si>
  <si>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</si>
  <si>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</si>
  <si>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</si>
  <si>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</si>
  <si>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</si>
  <si>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</si>
  <si>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</si>
  <si>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</si>
  <si>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</si>
  <si>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</si>
  <si>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</si>
  <si>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</si>
  <si>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</si>
  <si>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</si>
  <si>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</si>
  <si>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</si>
  <si>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</si>
  <si>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</si>
  <si>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</si>
  <si>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</si>
  <si>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</si>
  <si>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</si>
  <si>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</si>
  <si>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</si>
  <si>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</si>
  <si>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</si>
  <si>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</si>
  <si>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</si>
  <si>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</si>
  <si>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</si>
  <si>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</si>
  <si>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</si>
  <si>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</si>
  <si>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</si>
  <si>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</si>
  <si>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</si>
  <si>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</si>
  <si>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</si>
  <si>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</si>
  <si>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</si>
  <si>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</si>
  <si>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</si>
  <si>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</si>
  <si>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</si>
  <si>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</si>
  <si>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</si>
  <si>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</si>
  <si>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</si>
  <si>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</si>
  <si>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</si>
  <si>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</si>
  <si>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</si>
  <si>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</si>
  <si>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</si>
  <si>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</si>
  <si>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</si>
  <si>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</si>
  <si>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</si>
  <si>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</si>
  <si>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</si>
  <si>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</si>
  <si>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</si>
  <si>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</si>
  <si>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</si>
  <si>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</si>
  <si>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</si>
  <si>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</si>
  <si>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</si>
  <si>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</si>
  <si>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</si>
  <si>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</si>
  <si>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</si>
  <si>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</si>
  <si>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</si>
  <si>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</si>
  <si>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</si>
  <si>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</si>
  <si>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</si>
  <si>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</si>
  <si>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</si>
  <si>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</si>
  <si>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</si>
  <si>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</si>
  <si>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</si>
  <si>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</si>
  <si>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</si>
  <si>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</si>
  <si>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</si>
  <si>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</si>
  <si>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</si>
  <si>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</si>
  <si>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</si>
  <si>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</si>
  <si>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</si>
  <si>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</si>
  <si>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</si>
  <si>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</si>
  <si>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</si>
  <si>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</si>
  <si>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</si>
  <si>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</si>
  <si>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</si>
  <si>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</si>
  <si>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</si>
  <si>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</si>
  <si>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</si>
  <si>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</si>
  <si>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</si>
  <si>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</si>
  <si>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</si>
  <si>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</si>
  <si>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</si>
  <si>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</si>
  <si>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</si>
  <si>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</si>
  <si>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</si>
  <si>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</si>
  <si>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</si>
  <si>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</si>
  <si>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</si>
  <si>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</si>
  <si>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</si>
  <si>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</si>
  <si>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</si>
  <si>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</si>
  <si>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</si>
  <si>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</si>
  <si>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</si>
  <si>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</si>
  <si>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</si>
  <si>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</si>
  <si>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</si>
  <si>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</si>
  <si>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</si>
  <si>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</si>
  <si>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</si>
  <si>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</si>
  <si>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</si>
  <si>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</si>
  <si>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</si>
  <si>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</si>
  <si>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</si>
  <si>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</si>
  <si>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</si>
  <si>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</si>
  <si>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</si>
  <si>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</si>
  <si>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</si>
  <si>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</si>
  <si>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</si>
  <si>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</si>
  <si>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</si>
  <si>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</si>
  <si>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</si>
  <si>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</si>
  <si>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</si>
  <si>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</si>
  <si>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</si>
  <si>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</si>
  <si>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</si>
  <si>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</si>
  <si>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</si>
  <si>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</si>
  <si>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</si>
  <si>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</si>
  <si>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</si>
  <si>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</si>
  <si>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</si>
  <si>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</si>
  <si>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</si>
  <si>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</si>
  <si>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</si>
  <si>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</si>
  <si>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</si>
  <si>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</si>
  <si>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</si>
  <si>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</si>
  <si>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</si>
  <si>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</si>
  <si>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</si>
  <si>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</si>
  <si>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</si>
  <si>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</si>
  <si>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</si>
  <si>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</si>
  <si>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</si>
  <si>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</si>
  <si>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</si>
  <si>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</si>
  <si>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</si>
  <si>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</si>
  <si>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</si>
  <si>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</si>
  <si>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</si>
  <si>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</si>
  <si>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</si>
  <si>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</si>
  <si>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</si>
  <si>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</si>
  <si>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</si>
  <si>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</si>
  <si>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</si>
  <si>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</si>
  <si>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</si>
  <si>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</si>
  <si>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</si>
  <si>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</si>
  <si>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</si>
  <si>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</si>
  <si>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</si>
  <si>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</si>
  <si>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</si>
  <si>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</si>
  <si>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</si>
  <si>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</si>
  <si>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</si>
  <si>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</si>
  <si>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</si>
  <si>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</si>
  <si>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</si>
  <si>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</si>
  <si>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</si>
  <si>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</si>
  <si>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</si>
  <si>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</si>
  <si>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</si>
  <si>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</si>
  <si>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</si>
  <si>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</si>
  <si>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</si>
  <si>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</si>
  <si>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</si>
  <si>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</si>
  <si>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</si>
  <si>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</si>
  <si>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</si>
  <si>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</si>
  <si>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</si>
  <si>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</si>
  <si>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</si>
  <si>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</si>
  <si>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</si>
  <si>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</si>
  <si>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</si>
  <si>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</si>
  <si>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</si>
  <si>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</si>
  <si>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</si>
  <si>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</si>
  <si>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</si>
  <si>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</si>
  <si>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</si>
  <si>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</si>
  <si>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</si>
  <si>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</si>
  <si>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</si>
  <si>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</si>
  <si>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</si>
  <si>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</si>
  <si>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</si>
  <si>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</si>
  <si>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</si>
  <si>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</si>
  <si>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</si>
  <si>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</si>
  <si>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</si>
  <si>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</si>
  <si>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</si>
  <si>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</si>
  <si>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</si>
  <si>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</si>
  <si>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</si>
  <si>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</si>
  <si>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</si>
  <si>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</si>
  <si>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</si>
  <si>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</si>
  <si>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</si>
  <si>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</si>
  <si>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</si>
  <si>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</si>
  <si>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</si>
  <si>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</si>
  <si>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</si>
  <si>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</si>
  <si>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</si>
  <si>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</si>
  <si>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</si>
  <si>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</si>
  <si>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</si>
  <si>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</si>
  <si>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</si>
  <si>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</si>
  <si>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</si>
  <si>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</si>
  <si>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</si>
  <si>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</si>
  <si>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</si>
  <si>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</si>
  <si>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</si>
  <si>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</si>
  <si>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</si>
  <si>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</si>
  <si>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</si>
  <si>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</si>
  <si>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</si>
  <si>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</si>
  <si>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</si>
  <si>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</si>
  <si>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</si>
  <si>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</si>
  <si>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</si>
  <si>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</si>
  <si>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</si>
  <si>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</si>
  <si>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</si>
  <si>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</si>
  <si>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</si>
  <si>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</si>
  <si>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</si>
  <si>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</si>
  <si>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</si>
  <si>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</si>
  <si>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</si>
  <si>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</si>
  <si>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</si>
  <si>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</si>
  <si>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</si>
  <si>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</si>
  <si>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</si>
  <si>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</si>
  <si>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</si>
  <si>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</si>
  <si>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</si>
  <si>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</si>
  <si>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</si>
  <si>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</si>
  <si>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</si>
  <si>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</si>
  <si>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</si>
  <si>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</si>
  <si>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</si>
  <si>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</si>
  <si>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</si>
  <si>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</si>
  <si>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</si>
  <si>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</si>
  <si>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</si>
  <si>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</si>
  <si>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</si>
  <si>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</si>
  <si>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</si>
  <si>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</si>
  <si>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</si>
  <si>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</si>
  <si>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</si>
  <si>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</si>
  <si>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</si>
  <si>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</si>
  <si>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</si>
  <si>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</si>
  <si>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</si>
  <si>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</si>
  <si>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</si>
  <si>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</si>
  <si>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</si>
  <si>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</si>
  <si>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</si>
  <si>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</si>
  <si>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</si>
  <si>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</si>
  <si>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</si>
  <si>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</si>
  <si>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</si>
  <si>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</si>
  <si>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</si>
  <si>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</si>
  <si>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</si>
  <si>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</si>
  <si>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</si>
  <si>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</si>
  <si>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</si>
  <si>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</si>
  <si>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</si>
  <si>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</si>
  <si>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</si>
  <si>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</si>
  <si>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</si>
  <si>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</si>
  <si>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</si>
  <si>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</si>
  <si>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</si>
  <si>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</si>
  <si>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</si>
  <si>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</si>
  <si>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</si>
  <si>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</si>
  <si>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</si>
  <si>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</si>
  <si>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</si>
  <si>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</si>
  <si>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</si>
  <si>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</si>
  <si>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</si>
  <si>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</si>
  <si>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</si>
  <si>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</si>
  <si>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</si>
  <si>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</si>
  <si>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</si>
  <si>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</si>
  <si>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</si>
  <si>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</si>
  <si>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</si>
  <si>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</si>
  <si>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</si>
  <si>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</si>
  <si>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</si>
  <si>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</si>
  <si>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</si>
  <si>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</si>
  <si>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</si>
  <si>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</si>
  <si>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</si>
  <si>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</si>
  <si>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</si>
  <si>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</si>
  <si>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</si>
  <si>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</si>
  <si>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</si>
  <si>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</si>
  <si>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</si>
  <si>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</si>
  <si>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</si>
  <si>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</si>
  <si>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</si>
  <si>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</si>
  <si>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</si>
  <si>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</si>
  <si>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</si>
  <si>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</si>
  <si>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</si>
  <si>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</si>
  <si>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</si>
  <si>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</si>
  <si>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</si>
  <si>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</si>
  <si>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</si>
  <si>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</si>
  <si>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</si>
  <si>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</si>
  <si>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</si>
  <si>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</si>
  <si>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</si>
  <si>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</si>
  <si>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</si>
  <si>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</si>
  <si>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</si>
  <si>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</si>
  <si>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</si>
  <si>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</si>
  <si>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</si>
  <si>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</si>
  <si>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</si>
  <si>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</si>
  <si>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</si>
  <si>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</si>
  <si>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</si>
  <si>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</si>
  <si>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</si>
  <si>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</si>
  <si>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</si>
  <si>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</si>
  <si>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</si>
  <si>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</si>
  <si>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</si>
  <si>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</si>
  <si>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</si>
  <si>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</si>
  <si>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</si>
  <si>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</si>
  <si>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</si>
  <si>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</si>
  <si>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</si>
  <si>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</si>
  <si>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</si>
  <si>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</si>
  <si>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</si>
  <si>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</si>
  <si>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</si>
  <si>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</si>
  <si>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</si>
  <si>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</si>
  <si>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</si>
  <si>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</si>
  <si>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</si>
  <si>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</si>
  <si>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</si>
  <si>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</si>
  <si>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</si>
  <si>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</si>
  <si>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</si>
  <si>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</si>
  <si>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</si>
  <si>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</si>
  <si>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</si>
  <si>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</si>
  <si>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</si>
  <si>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</si>
  <si>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</si>
  <si>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</si>
  <si>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</si>
  <si>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</si>
  <si>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</si>
  <si>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</si>
  <si>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</si>
  <si>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</si>
  <si>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</si>
  <si>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</si>
  <si>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</si>
  <si>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</si>
  <si>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</si>
  <si>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</si>
  <si>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</si>
  <si>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</si>
  <si>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</si>
  <si>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</si>
  <si>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</si>
  <si>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</si>
  <si>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</si>
  <si>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</si>
  <si>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</si>
  <si>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</si>
  <si>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</si>
  <si>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</si>
  <si>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</si>
  <si>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</si>
  <si>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</si>
  <si>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</si>
  <si>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</si>
  <si>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</si>
  <si>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</si>
  <si>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</si>
  <si>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</si>
  <si>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</si>
  <si>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</si>
  <si>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</si>
  <si>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</si>
  <si>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</si>
  <si>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</si>
  <si>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</si>
  <si>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</si>
  <si>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</si>
  <si>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</si>
  <si>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</si>
  <si>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</si>
  <si>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</si>
  <si>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</si>
  <si>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</si>
  <si>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</si>
  <si>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</si>
  <si>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</si>
  <si>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</si>
  <si>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</si>
  <si>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</si>
  <si>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</si>
  <si>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</si>
  <si>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</si>
  <si>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</si>
  <si>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</si>
  <si>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</si>
  <si>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</si>
  <si>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</si>
  <si>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</si>
  <si>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</si>
  <si>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</si>
  <si>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</si>
  <si>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</si>
  <si>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</si>
  <si>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</si>
  <si>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</si>
  <si>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</si>
  <si>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</si>
  <si>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</si>
  <si>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</si>
  <si>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</si>
  <si>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</si>
  <si>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</si>
  <si>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</si>
  <si>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</si>
  <si>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</si>
  <si>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</si>
  <si>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</si>
  <si>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</si>
  <si>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</si>
  <si>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</si>
  <si>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</si>
  <si>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</si>
  <si>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</si>
  <si>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</si>
  <si>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</si>
  <si>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</si>
  <si>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</si>
  <si>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</si>
  <si>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</si>
  <si>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</si>
  <si>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</si>
  <si>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</si>
  <si>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</si>
  <si>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</si>
  <si>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</si>
  <si>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</si>
  <si>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</si>
  <si>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</si>
  <si>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</si>
  <si>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</si>
  <si>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</si>
  <si>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</si>
  <si>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</si>
  <si>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</si>
  <si>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</si>
  <si>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</si>
  <si>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</si>
  <si>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</si>
  <si>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</si>
  <si>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</si>
  <si>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</si>
  <si>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</si>
  <si>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</si>
  <si>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</si>
  <si>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</si>
  <si>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</si>
  <si>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</si>
  <si>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</si>
  <si>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</si>
  <si>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</si>
  <si>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</si>
  <si>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</si>
  <si>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</si>
  <si>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</si>
  <si>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</si>
  <si>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</si>
  <si>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</si>
  <si>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</si>
  <si>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</si>
  <si>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</si>
  <si>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</si>
  <si>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</si>
  <si>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</si>
  <si>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</si>
  <si>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</si>
  <si>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</si>
  <si>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</si>
  <si>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</si>
  <si>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</si>
  <si>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</si>
  <si>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</si>
  <si>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</si>
  <si>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</si>
  <si>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</si>
  <si>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</si>
  <si>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</si>
  <si>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</si>
  <si>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</si>
  <si>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</si>
  <si>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</si>
  <si>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</si>
  <si>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</si>
  <si>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</si>
  <si>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</si>
  <si>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</si>
  <si>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</si>
  <si>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</si>
  <si>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</si>
  <si>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</si>
  <si>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</si>
  <si>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</si>
  <si>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</si>
  <si>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</si>
  <si>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</si>
  <si>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</si>
  <si>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</si>
  <si>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</si>
  <si>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</si>
  <si>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</si>
  <si>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</si>
  <si>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</si>
  <si>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</si>
  <si>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</si>
  <si>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</si>
  <si>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</si>
  <si>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</si>
  <si>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</si>
  <si>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</si>
  <si>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</si>
  <si>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</si>
  <si>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</si>
  <si>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</si>
  <si>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</si>
  <si>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</si>
  <si>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</si>
  <si>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</si>
  <si>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</si>
  <si>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</si>
  <si>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</si>
  <si>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</si>
  <si>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</si>
  <si>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</si>
  <si>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</si>
  <si>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</si>
  <si>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</si>
  <si>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</si>
  <si>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</si>
  <si>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</si>
  <si>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</si>
  <si>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</si>
  <si>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</si>
  <si>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</si>
  <si>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</si>
  <si>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</si>
  <si>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</si>
  <si>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</si>
  <si>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</si>
  <si>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</si>
  <si>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</si>
  <si>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</si>
  <si>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</si>
  <si>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</si>
  <si>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</si>
  <si>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</si>
  <si>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</si>
  <si>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</si>
  <si>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</si>
  <si>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</si>
  <si>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</si>
  <si>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</si>
  <si>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</si>
  <si>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</si>
  <si>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</si>
  <si>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</si>
  <si>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</si>
  <si>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</si>
  <si>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</si>
  <si>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</si>
  <si>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</si>
  <si>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</si>
  <si>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</si>
  <si>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</si>
  <si>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</si>
  <si>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</si>
  <si>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</si>
  <si>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</si>
  <si>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</si>
  <si>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</si>
  <si>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</si>
  <si>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</si>
  <si>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</si>
  <si>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</si>
  <si>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</si>
  <si>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</si>
  <si>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</si>
  <si>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</si>
  <si>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</si>
  <si>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</si>
  <si>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</si>
  <si>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</si>
  <si>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</si>
  <si>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</si>
  <si>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</si>
  <si>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</si>
  <si>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</si>
  <si>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</si>
  <si>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</si>
  <si>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</si>
  <si>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</si>
  <si>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</si>
  <si>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</si>
  <si>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</si>
  <si>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</si>
  <si>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</si>
  <si>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</si>
  <si>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</si>
  <si>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</si>
  <si>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</si>
  <si>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</si>
  <si>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</si>
  <si>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</si>
  <si>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</si>
  <si>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</si>
  <si>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</si>
  <si>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</si>
  <si>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</si>
  <si>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</si>
  <si>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</si>
  <si>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</si>
  <si>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</si>
  <si>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</si>
  <si>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</si>
  <si>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</si>
  <si>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</si>
  <si>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</si>
  <si>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</si>
  <si>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</si>
  <si>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</si>
  <si>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</si>
  <si>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</si>
  <si>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</si>
  <si>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</si>
  <si>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</si>
  <si>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</si>
  <si>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</si>
  <si>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</si>
  <si>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</si>
  <si>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</si>
  <si>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</si>
  <si>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</si>
  <si>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</si>
  <si>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</si>
  <si>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</si>
  <si>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</si>
  <si>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</si>
  <si>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</si>
  <si>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</si>
  <si>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</si>
  <si>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</si>
  <si>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</si>
  <si>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</si>
  <si>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</si>
  <si>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</si>
  <si>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</si>
  <si>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</si>
  <si>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</si>
  <si>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</si>
  <si>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</si>
  <si>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</si>
  <si>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</si>
  <si>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</si>
  <si>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</si>
  <si>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</si>
  <si>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</si>
  <si>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</si>
  <si>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</si>
  <si>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</si>
  <si>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</si>
  <si>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</si>
  <si>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</si>
  <si>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</si>
  <si>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</si>
  <si>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</si>
  <si>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</si>
  <si>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</si>
  <si>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</si>
  <si>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</si>
  <si>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</si>
  <si>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</si>
  <si>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</si>
  <si>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</si>
  <si>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</si>
  <si>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</si>
  <si>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</si>
  <si>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</si>
  <si>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</si>
  <si>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</si>
  <si>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</si>
  <si>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</si>
  <si>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</si>
  <si>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</si>
  <si>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</si>
  <si>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</si>
  <si>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</si>
  <si>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</si>
  <si>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</si>
  <si>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</si>
  <si>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</si>
  <si>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</si>
  <si>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</si>
  <si>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</si>
  <si>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</si>
  <si>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</si>
  <si>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</si>
  <si>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</si>
  <si>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</si>
  <si>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</si>
  <si>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</si>
  <si>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</si>
  <si>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</si>
  <si>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</si>
  <si>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</si>
  <si>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</si>
  <si>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</si>
  <si>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</si>
  <si>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</si>
  <si>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</si>
  <si>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</si>
  <si>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</si>
  <si>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</si>
  <si>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</si>
  <si>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</si>
  <si>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</si>
  <si>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</si>
  <si>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</si>
  <si>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</si>
  <si>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</si>
  <si>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</si>
  <si>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</si>
  <si>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</si>
  <si>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</si>
  <si>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</si>
  <si>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</si>
  <si>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</si>
  <si>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</si>
  <si>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</si>
  <si>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</si>
  <si>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</si>
  <si>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</si>
  <si>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</si>
  <si>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</si>
  <si>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</si>
  <si>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</si>
  <si>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</si>
  <si>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</si>
  <si>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</si>
  <si>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</si>
  <si>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</si>
  <si>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</si>
  <si>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</si>
  <si>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</si>
  <si>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</si>
  <si>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</si>
  <si>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</si>
  <si>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</si>
  <si>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</si>
  <si>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</si>
  <si>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</si>
  <si>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</si>
  <si>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</si>
  <si>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</si>
  <si>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</si>
  <si>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</si>
  <si>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</si>
  <si>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</si>
  <si>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</si>
  <si>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</si>
  <si>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</si>
  <si>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</si>
  <si>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</si>
  <si>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</si>
  <si>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</si>
  <si>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</si>
  <si>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</si>
  <si>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</si>
  <si>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</si>
  <si>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</si>
  <si>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</si>
  <si>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</si>
  <si>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</si>
  <si>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</si>
  <si>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</si>
  <si>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</si>
  <si>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</si>
  <si>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</si>
  <si>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</si>
  <si>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</si>
  <si>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</si>
  <si>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</si>
  <si>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</si>
  <si>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</si>
  <si>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</si>
  <si>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</si>
  <si>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</si>
  <si>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</si>
  <si>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</si>
  <si>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</si>
  <si>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</si>
  <si>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</si>
  <si>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</si>
  <si>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</si>
  <si>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</si>
  <si>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</si>
  <si>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</si>
  <si>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</si>
  <si>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</si>
  <si>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</si>
  <si>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</si>
  <si>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</si>
  <si>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</si>
  <si>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</si>
  <si>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</si>
  <si>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</si>
  <si>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</si>
  <si>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</si>
  <si>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</si>
  <si>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</si>
  <si>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</si>
  <si>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</si>
  <si>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</si>
  <si>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</si>
  <si>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</si>
  <si>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</si>
  <si>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</si>
  <si>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</si>
  <si>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</si>
  <si>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</si>
  <si>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</si>
  <si>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</si>
  <si>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</si>
  <si>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</si>
  <si>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</si>
  <si>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</si>
  <si>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</si>
  <si>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</si>
  <si>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</si>
  <si>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</si>
  <si>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</si>
  <si>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</si>
  <si>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</si>
  <si>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</si>
  <si>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</si>
  <si>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</si>
  <si>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</si>
  <si>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</si>
  <si>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</si>
  <si>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</si>
  <si>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</si>
  <si>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</si>
  <si>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</si>
  <si>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</si>
  <si>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</si>
  <si>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</si>
  <si>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</si>
  <si>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</si>
  <si>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</si>
  <si>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</si>
  <si>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</si>
  <si>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</si>
  <si>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</si>
  <si>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</si>
  <si>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</si>
  <si>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</si>
  <si>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</si>
  <si>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</si>
  <si>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</si>
  <si>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</si>
  <si>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</si>
  <si>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</si>
  <si>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</si>
  <si>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</si>
  <si>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</si>
  <si>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</si>
  <si>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</si>
  <si>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</si>
  <si>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</si>
  <si>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</si>
  <si>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</si>
  <si>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</si>
  <si>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</si>
  <si>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</si>
  <si>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</si>
  <si>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</si>
  <si>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</si>
  <si>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</si>
  <si>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</si>
  <si>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</si>
  <si>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</si>
  <si>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</si>
  <si>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</si>
  <si>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</si>
  <si>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</si>
  <si>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</si>
  <si>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</si>
  <si>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</si>
  <si>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</si>
  <si>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</si>
  <si>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</si>
  <si>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</si>
  <si>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</si>
  <si>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</si>
  <si>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</si>
  <si>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</si>
  <si>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</si>
  <si>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</si>
  <si>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</si>
  <si>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</si>
  <si>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</si>
  <si>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</si>
  <si>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</si>
  <si>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</si>
  <si>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</si>
  <si>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</si>
  <si>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</si>
  <si>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</si>
  <si>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</si>
  <si>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</si>
  <si>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</si>
  <si>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</si>
  <si>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</si>
  <si>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</si>
  <si>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</si>
  <si>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</si>
  <si>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</si>
  <si>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</si>
  <si>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</si>
  <si>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</si>
  <si>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</si>
  <si>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</si>
  <si>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</si>
  <si>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</si>
  <si>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</si>
  <si>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</si>
  <si>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</si>
  <si>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</si>
  <si>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</si>
  <si>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</si>
  <si>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</si>
  <si>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</si>
  <si>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</si>
  <si>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</si>
  <si>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</si>
  <si>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</si>
  <si>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</si>
  <si>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</si>
  <si>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</si>
  <si>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</si>
  <si>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</si>
  <si>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</si>
  <si>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</si>
  <si>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</si>
  <si>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</si>
  <si>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</si>
  <si>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</si>
  <si>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</si>
  <si>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</si>
  <si>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</si>
  <si>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</si>
  <si>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</si>
  <si>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</si>
  <si>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</si>
  <si>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</si>
  <si>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</si>
  <si>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</si>
  <si>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</si>
  <si>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</si>
  <si>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</si>
  <si>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</si>
  <si>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</si>
  <si>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</si>
  <si>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</si>
  <si>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</si>
  <si>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</si>
  <si>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</si>
  <si>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</si>
  <si>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</si>
  <si>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</si>
  <si>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</si>
  <si>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</si>
  <si>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</si>
  <si>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</si>
  <si>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</si>
  <si>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</si>
  <si>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</si>
  <si>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</si>
  <si>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</si>
  <si>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</si>
  <si>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</si>
  <si>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</si>
  <si>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</si>
  <si>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</si>
  <si>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</si>
  <si>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</si>
  <si>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</si>
  <si>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</si>
  <si>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</si>
  <si>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</si>
  <si>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</si>
  <si>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</si>
  <si>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</si>
  <si>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</si>
  <si>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</si>
  <si>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</si>
  <si>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</si>
  <si>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</si>
  <si>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</si>
  <si>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</si>
  <si>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</si>
  <si>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</si>
  <si>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</si>
  <si>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</si>
  <si>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</si>
  <si>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</si>
  <si>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</si>
  <si>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</si>
  <si>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</si>
  <si>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</si>
  <si>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</si>
  <si>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</si>
  <si>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</si>
  <si>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</si>
  <si>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</si>
  <si>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</si>
  <si>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</si>
  <si>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</si>
  <si>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</si>
  <si>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</si>
  <si>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</si>
  <si>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</si>
  <si>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</si>
  <si>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</si>
  <si>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</si>
  <si>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</si>
  <si>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</si>
  <si>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</si>
  <si>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</si>
  <si>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</si>
  <si>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</si>
  <si>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</si>
  <si>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</si>
  <si>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</si>
  <si>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</si>
  <si>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</si>
  <si>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</si>
  <si>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</si>
  <si>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</si>
  <si>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</si>
  <si>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</si>
  <si>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</si>
  <si>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</si>
  <si>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</si>
  <si>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</si>
  <si>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</si>
  <si>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</si>
  <si>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</si>
  <si>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</si>
  <si>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</si>
  <si>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</si>
  <si>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</si>
  <si>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</si>
  <si>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</si>
  <si>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</si>
  <si>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</si>
  <si>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</si>
  <si>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</si>
  <si>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</si>
  <si>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</si>
  <si>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</si>
  <si>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</si>
  <si>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</si>
  <si>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</si>
  <si>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</si>
  <si>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</si>
  <si>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</si>
  <si>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</si>
  <si>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</si>
  <si>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</si>
  <si>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</si>
  <si>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</si>
  <si>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</si>
  <si>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</si>
  <si>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</si>
  <si>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</si>
  <si>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</si>
  <si>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</si>
  <si>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</si>
  <si>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</si>
  <si>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</si>
  <si>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</si>
  <si>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</si>
  <si>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</si>
  <si>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</si>
  <si>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</si>
  <si>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</si>
  <si>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</si>
  <si>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</si>
  <si>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</si>
  <si>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</si>
  <si>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</si>
  <si>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</si>
  <si>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</si>
  <si>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</si>
  <si>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</si>
  <si>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</si>
  <si>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</si>
  <si>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</si>
  <si>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</si>
  <si>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</si>
  <si>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</si>
  <si>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</si>
  <si>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</si>
  <si>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</si>
  <si>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</si>
  <si>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</si>
  <si>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</si>
  <si>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</si>
  <si>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</si>
  <si>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</si>
  <si>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</si>
  <si>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</si>
  <si>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</si>
  <si>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</si>
  <si>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</si>
  <si>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</si>
  <si>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</si>
  <si>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</si>
  <si>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</si>
  <si>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</si>
  <si>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</si>
  <si>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</si>
  <si>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</si>
  <si>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</si>
  <si>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</si>
  <si>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</si>
  <si>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</si>
  <si>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</si>
  <si>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</si>
  <si>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</si>
  <si>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</si>
  <si>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</si>
  <si>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</si>
  <si>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</si>
  <si>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</si>
  <si>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</si>
  <si>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</si>
  <si>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</si>
  <si>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</si>
  <si>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</si>
  <si>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</si>
  <si>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</si>
  <si>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</si>
  <si>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</si>
  <si>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</si>
  <si>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</si>
  <si>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</si>
  <si>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</si>
  <si>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</si>
  <si>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</si>
  <si>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</si>
  <si>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</si>
  <si>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</si>
  <si>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</si>
  <si>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</si>
  <si>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</si>
  <si>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</si>
  <si>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</si>
  <si>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</si>
  <si>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</si>
  <si>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</si>
  <si>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</si>
  <si>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</si>
  <si>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</si>
  <si>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</si>
  <si>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</si>
  <si>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</si>
  <si>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</si>
  <si>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</si>
  <si>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</si>
  <si>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</si>
  <si>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</si>
  <si>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</si>
  <si>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</si>
  <si>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</si>
  <si>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</si>
  <si>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</si>
  <si>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</si>
  <si>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</si>
  <si>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</si>
  <si>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</si>
  <si>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</si>
  <si>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</si>
  <si>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</si>
  <si>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</si>
  <si>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</si>
  <si>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</si>
  <si>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</si>
  <si>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</si>
  <si>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</si>
  <si>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</si>
  <si>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</si>
  <si>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</si>
  <si>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</si>
  <si>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</si>
  <si>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</si>
  <si>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</si>
  <si>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</si>
  <si>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</si>
  <si>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</si>
  <si>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</si>
  <si>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</si>
  <si>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</si>
  <si>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</si>
  <si>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</si>
  <si>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</si>
  <si>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</si>
  <si>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</si>
  <si>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</si>
  <si>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</si>
  <si>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</si>
  <si>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</si>
  <si>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</si>
  <si>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</si>
  <si>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</si>
  <si>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</si>
  <si>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</si>
  <si>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</si>
  <si>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</si>
  <si>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</si>
  <si>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</si>
  <si>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</si>
  <si>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</si>
  <si>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</si>
  <si>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</si>
  <si>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</si>
  <si>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</si>
  <si>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</si>
  <si>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</si>
  <si>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</si>
  <si>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</si>
  <si>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</si>
  <si>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</si>
  <si>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</si>
  <si>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</si>
  <si>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</si>
  <si>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</si>
  <si>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</si>
  <si>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</si>
  <si>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</si>
  <si>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</si>
  <si>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</si>
  <si>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</si>
  <si>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</si>
  <si>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</si>
  <si>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</si>
  <si>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</si>
  <si>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</si>
  <si>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</si>
  <si>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</si>
  <si>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</si>
  <si>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</si>
  <si>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</si>
  <si>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</si>
  <si>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</si>
  <si>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</si>
  <si>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</si>
  <si>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</si>
  <si>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</si>
  <si>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</si>
  <si>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</si>
  <si>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</si>
  <si>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</si>
  <si>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</si>
  <si>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</si>
  <si>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</si>
  <si>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</si>
  <si>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</si>
  <si>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</si>
  <si>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</si>
  <si>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</si>
  <si>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</si>
  <si>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</si>
  <si>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</si>
  <si>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</si>
  <si>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</si>
  <si>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</si>
  <si>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</si>
  <si>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</si>
  <si>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</si>
  <si>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</si>
  <si>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</si>
  <si>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</si>
  <si>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</si>
  <si>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</si>
  <si>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</si>
  <si>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</si>
  <si>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</si>
  <si>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</si>
  <si>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</si>
  <si>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</si>
  <si>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</si>
  <si>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</si>
  <si>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</si>
  <si>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</si>
  <si>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</si>
  <si>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</si>
  <si>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</si>
  <si>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</si>
  <si>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</si>
  <si>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</si>
  <si>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</si>
  <si>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</si>
  <si>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</si>
  <si>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</si>
  <si>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</si>
  <si>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</si>
  <si>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</si>
  <si>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</si>
  <si>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</si>
  <si>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</si>
  <si>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</si>
  <si>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</si>
  <si>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</si>
  <si>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</si>
  <si>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</si>
  <si>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</si>
  <si>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</si>
  <si>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</si>
  <si>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</si>
  <si>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</si>
  <si>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</si>
  <si>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</si>
  <si>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</si>
  <si>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</si>
  <si>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</si>
  <si>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</si>
  <si>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</si>
  <si>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</si>
  <si>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</si>
  <si>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</si>
  <si>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</si>
  <si>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</si>
  <si>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</si>
  <si>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</si>
  <si>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</si>
  <si>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</si>
  <si>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</si>
  <si>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</si>
  <si>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</si>
  <si>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</si>
  <si>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</si>
  <si>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</si>
  <si>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</si>
  <si>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</si>
  <si>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</si>
  <si>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</si>
  <si>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</si>
  <si>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</si>
  <si>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</si>
  <si>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</si>
  <si>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</si>
  <si>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</si>
  <si>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</si>
  <si>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</si>
  <si>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</si>
  <si>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</si>
  <si>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</si>
  <si>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</si>
  <si>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</si>
  <si>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</si>
  <si>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</si>
  <si>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</si>
  <si>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</si>
  <si>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</si>
  <si>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</si>
  <si>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</si>
  <si>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</si>
  <si>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</si>
  <si>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</si>
  <si>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</si>
  <si>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</si>
  <si>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</si>
  <si>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</si>
  <si>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</si>
  <si>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</si>
  <si>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</si>
  <si>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</si>
  <si>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</si>
  <si>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</si>
  <si>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</si>
  <si>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</si>
  <si>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</si>
  <si>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</si>
  <si>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</si>
  <si>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</si>
  <si>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</si>
  <si>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</si>
  <si>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</si>
  <si>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</si>
  <si>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</si>
  <si>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</si>
  <si>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</si>
  <si>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</si>
  <si>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</si>
  <si>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</si>
  <si>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</si>
  <si>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</si>
  <si>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</si>
  <si>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</si>
  <si>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</si>
  <si>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</si>
  <si>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</si>
  <si>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</si>
  <si>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</si>
  <si>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</si>
  <si>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</si>
  <si>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</si>
  <si>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</si>
  <si>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</si>
  <si>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</si>
  <si>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</si>
  <si>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</si>
  <si>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</si>
  <si>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</si>
  <si>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</si>
  <si>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</si>
  <si>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</si>
  <si>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</si>
  <si>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</si>
  <si>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</si>
  <si>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</si>
  <si>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</si>
  <si>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</si>
  <si>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</si>
  <si>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</si>
  <si>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</si>
  <si>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</si>
  <si>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</si>
  <si>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</si>
  <si>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</si>
  <si>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</si>
  <si>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</si>
  <si>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</si>
  <si>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</si>
  <si>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</si>
  <si>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</si>
  <si>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</si>
  <si>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</si>
  <si>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</si>
  <si>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</si>
  <si>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</si>
  <si>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</si>
  <si>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</si>
  <si>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</si>
  <si>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</si>
  <si>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</si>
  <si>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</si>
  <si>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</si>
  <si>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</si>
  <si>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</si>
  <si>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</si>
  <si>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</si>
  <si>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</si>
  <si>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</si>
  <si>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</si>
  <si>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</si>
  <si>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</si>
  <si>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</si>
  <si>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</si>
  <si>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</si>
  <si>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</si>
  <si>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</si>
  <si>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</si>
  <si>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</si>
  <si>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</si>
  <si>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</si>
  <si>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</si>
  <si>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</si>
  <si>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</si>
  <si>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</si>
  <si>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</si>
  <si>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</si>
  <si>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</si>
  <si>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</si>
  <si>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</si>
  <si>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</si>
  <si>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</si>
  <si>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</si>
  <si>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</si>
  <si>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</si>
  <si>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</si>
  <si>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</si>
  <si>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</si>
  <si>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</si>
  <si>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</si>
  <si>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</si>
  <si>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</si>
  <si>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</si>
  <si>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</si>
  <si>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</si>
  <si>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</si>
  <si>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</si>
  <si>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</si>
  <si>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</si>
  <si>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</si>
  <si>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</si>
  <si>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</si>
  <si>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</si>
  <si>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</si>
  <si>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</si>
  <si>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</si>
  <si>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</si>
  <si>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</si>
  <si>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</si>
  <si>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</si>
  <si>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</si>
  <si>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</si>
  <si>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</si>
  <si>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</si>
  <si>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</si>
  <si>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</si>
  <si>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</si>
  <si>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</si>
  <si>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</si>
  <si>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</si>
  <si>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</si>
  <si>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</si>
  <si>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</si>
  <si>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</si>
  <si>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</si>
  <si>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</si>
  <si>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</si>
  <si>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</si>
  <si>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</si>
  <si>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</si>
  <si>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</si>
  <si>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</si>
  <si>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</si>
  <si>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</si>
  <si>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</si>
  <si>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</si>
  <si>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</si>
  <si>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</si>
  <si>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</si>
  <si>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</si>
  <si>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</si>
  <si>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</si>
  <si>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</si>
  <si>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</si>
  <si>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</si>
  <si>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</si>
  <si>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</si>
  <si>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</si>
  <si>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</si>
  <si>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</si>
  <si>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</si>
  <si>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</si>
  <si>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</si>
  <si>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</si>
  <si>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</si>
  <si>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</si>
  <si>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</si>
  <si>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</si>
  <si>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</si>
  <si>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</si>
  <si>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</si>
  <si>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</si>
  <si>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</si>
  <si>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</si>
  <si>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</si>
  <si>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</si>
  <si>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</si>
  <si>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</si>
  <si>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</si>
  <si>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</si>
  <si>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</si>
  <si>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</si>
  <si>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</si>
  <si>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</si>
  <si>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</si>
  <si>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</si>
  <si>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</si>
  <si>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</si>
  <si>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</si>
  <si>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</si>
  <si>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</si>
  <si>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</si>
  <si>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</si>
  <si>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</si>
  <si>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</si>
  <si>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</si>
  <si>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</si>
  <si>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</si>
  <si>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</si>
  <si>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</si>
  <si>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</si>
  <si>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</si>
  <si>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</si>
  <si>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</si>
  <si>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</si>
  <si>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</si>
  <si>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</si>
  <si>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</si>
  <si>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</si>
  <si>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</si>
  <si>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</si>
  <si>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</si>
  <si>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</si>
  <si>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</si>
  <si>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</si>
  <si>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</si>
  <si>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</si>
  <si>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</si>
  <si>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</si>
  <si>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</si>
  <si>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</si>
  <si>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</si>
  <si>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</si>
  <si>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</si>
  <si>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</si>
  <si>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</si>
  <si>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</si>
  <si>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</si>
  <si>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</si>
  <si>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</si>
  <si>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</si>
  <si>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</si>
  <si>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</si>
  <si>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</si>
  <si>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</si>
  <si>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</si>
  <si>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</si>
  <si>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</si>
  <si>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</si>
  <si>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</si>
  <si>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</si>
  <si>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</si>
  <si>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</si>
  <si>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</si>
  <si>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</si>
  <si>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</si>
  <si>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</si>
  <si>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</si>
  <si>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</si>
  <si>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</si>
  <si>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</si>
  <si>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</si>
  <si>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</si>
  <si>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</si>
  <si>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</si>
  <si>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</si>
  <si>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</si>
  <si>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</si>
  <si>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</si>
  <si>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</si>
  <si>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</si>
  <si>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</si>
  <si>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</si>
  <si>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</si>
  <si>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</si>
  <si>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</si>
  <si>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</si>
  <si>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</si>
  <si>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</si>
  <si>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</si>
  <si>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</si>
  <si>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</si>
  <si>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</si>
  <si>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</si>
  <si>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</si>
  <si>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</si>
  <si>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</si>
  <si>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</si>
  <si>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</si>
  <si>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</si>
  <si>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</si>
  <si>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</si>
  <si>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</si>
  <si>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</si>
  <si>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</si>
  <si>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</si>
  <si>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</si>
  <si>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</si>
  <si>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</si>
  <si>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</si>
  <si>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</si>
  <si>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</si>
  <si>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</si>
  <si>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</si>
  <si>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</si>
  <si>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</si>
  <si>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</si>
  <si>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</si>
  <si>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</si>
  <si>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</si>
  <si>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</si>
  <si>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</si>
  <si>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</si>
  <si>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</si>
  <si>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</si>
  <si>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</si>
  <si>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</si>
  <si>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</si>
  <si>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</si>
  <si>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</si>
  <si>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</si>
  <si>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</si>
  <si>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</si>
  <si>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</si>
  <si>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</si>
  <si>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</si>
  <si>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</si>
  <si>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</si>
  <si>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</si>
  <si>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</si>
  <si>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</si>
  <si>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</si>
  <si>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</si>
  <si>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</si>
  <si>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</si>
  <si>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</si>
  <si>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</si>
  <si>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</si>
  <si>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</si>
  <si>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</si>
  <si>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</si>
  <si>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</si>
  <si>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</si>
  <si>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</si>
  <si>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</si>
  <si>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</si>
  <si>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</si>
  <si>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</si>
  <si>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</si>
  <si>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</si>
  <si>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</si>
  <si>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</si>
  <si>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</si>
  <si>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</si>
  <si>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</si>
  <si>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</si>
  <si>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</si>
  <si>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</si>
  <si>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</si>
  <si>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</si>
  <si>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</si>
  <si>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</si>
  <si>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</si>
  <si>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</si>
  <si>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</si>
  <si>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</si>
  <si>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</si>
  <si>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</si>
  <si>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</si>
  <si>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</si>
  <si>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</si>
  <si>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</si>
  <si>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</si>
  <si>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</si>
  <si>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</si>
  <si>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</si>
  <si>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</si>
  <si>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</si>
  <si>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</si>
  <si>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</si>
  <si>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</si>
  <si>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</si>
  <si>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</si>
  <si>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</si>
  <si>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</si>
  <si>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</si>
  <si>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</si>
  <si>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</si>
  <si>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</si>
  <si>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</si>
  <si>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</si>
  <si>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</si>
  <si>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</si>
  <si>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</si>
  <si>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</si>
  <si>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</si>
  <si>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</si>
  <si>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</si>
  <si>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</si>
  <si>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</si>
  <si>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</si>
  <si>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</si>
  <si>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</si>
  <si>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</si>
  <si>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</si>
  <si>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</si>
  <si>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</si>
  <si>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</si>
  <si>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</si>
  <si>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</si>
  <si>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</si>
  <si>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</si>
  <si>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</si>
  <si>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</si>
  <si>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</si>
  <si>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</si>
  <si>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</si>
  <si>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</si>
  <si>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</si>
  <si>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</si>
  <si>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</si>
  <si>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</si>
  <si>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</si>
  <si>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</si>
  <si>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</si>
  <si>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</si>
  <si>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</si>
  <si>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</si>
  <si>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</si>
  <si>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</si>
  <si>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</si>
  <si>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</si>
  <si>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</si>
  <si>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</si>
  <si>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</si>
  <si>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</si>
  <si>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</si>
  <si>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</si>
  <si>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</si>
  <si>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</si>
  <si>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</si>
  <si>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</si>
  <si>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</si>
  <si>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</si>
  <si>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</si>
  <si>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</si>
  <si>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</si>
  <si>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</si>
  <si>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</si>
  <si>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</si>
  <si>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</si>
  <si>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</si>
  <si>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</si>
  <si>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</si>
  <si>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</si>
  <si>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</si>
  <si>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</si>
  <si>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</si>
  <si>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</si>
  <si>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</si>
  <si>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</si>
  <si>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</si>
  <si>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</si>
  <si>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</si>
  <si>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</si>
  <si>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</si>
  <si>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</si>
  <si>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</si>
  <si>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</si>
  <si>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</si>
  <si>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</si>
  <si>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</si>
  <si>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</si>
  <si>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</si>
  <si>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</si>
  <si>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</si>
  <si>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</si>
  <si>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</si>
  <si>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</si>
  <si>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</si>
  <si>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</si>
  <si>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</si>
  <si>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</si>
  <si>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</si>
  <si>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</si>
  <si>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</si>
  <si>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</si>
  <si>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</si>
  <si>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</si>
  <si>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</si>
  <si>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</si>
  <si>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</si>
  <si>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</si>
  <si>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</si>
  <si>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</si>
  <si>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</si>
  <si>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</si>
  <si>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</si>
  <si>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</si>
  <si>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</si>
  <si>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</si>
  <si>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</si>
  <si>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</si>
  <si>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</si>
  <si>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</si>
  <si>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</si>
  <si>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</si>
  <si>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</si>
  <si>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</si>
  <si>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</si>
  <si>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</si>
  <si>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</si>
  <si>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</si>
  <si>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</si>
  <si>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</si>
  <si>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</si>
  <si>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</si>
  <si>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</si>
  <si>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</si>
  <si>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</si>
  <si>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</si>
  <si>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</si>
  <si>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</si>
  <si>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</si>
  <si>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</si>
  <si>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</si>
  <si>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</si>
  <si>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</si>
  <si>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</si>
  <si>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</si>
  <si>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</si>
  <si>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</si>
  <si>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</si>
  <si>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</si>
  <si>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</si>
  <si>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</si>
  <si>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</si>
  <si>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</si>
  <si>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</si>
  <si>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</si>
  <si>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</si>
  <si>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</si>
  <si>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</si>
  <si>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</si>
  <si>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</si>
  <si>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</si>
  <si>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</si>
  <si>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</si>
  <si>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</si>
  <si>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</si>
  <si>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</si>
  <si>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</si>
  <si>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</si>
  <si>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</si>
  <si>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</si>
  <si>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</si>
  <si>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</si>
  <si>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</si>
  <si>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</si>
  <si>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</si>
  <si>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</si>
  <si>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</si>
  <si>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</si>
  <si>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</si>
  <si>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</si>
  <si>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</si>
  <si>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</si>
  <si>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</si>
  <si>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</si>
  <si>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</si>
  <si>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</si>
  <si>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</si>
  <si>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</si>
  <si>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</si>
  <si>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</si>
  <si>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</si>
  <si>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</si>
  <si>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</si>
  <si>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</si>
  <si>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</si>
  <si>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</si>
  <si>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</si>
  <si>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</si>
  <si>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</si>
  <si>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</si>
  <si>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</si>
  <si>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</si>
  <si>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</si>
  <si>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</si>
  <si>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</si>
  <si>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</si>
  <si>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</si>
  <si>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</si>
  <si>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</si>
  <si>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</si>
  <si>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</si>
  <si>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</si>
  <si>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</si>
  <si>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</si>
  <si>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</si>
  <si>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</si>
  <si>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</si>
  <si>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</si>
  <si>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</si>
  <si>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</si>
  <si>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</si>
  <si>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</si>
  <si>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</si>
  <si>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</si>
  <si>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</si>
  <si>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</si>
  <si>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</si>
  <si>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</si>
  <si>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</si>
  <si>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</si>
  <si>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</si>
  <si>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</si>
  <si>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</si>
  <si>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</si>
  <si>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</si>
  <si>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</si>
  <si>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</si>
  <si>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</si>
  <si>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</si>
  <si>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</si>
  <si>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</si>
  <si>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</si>
  <si>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</si>
  <si>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</si>
  <si>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</si>
  <si>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</si>
  <si>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</si>
  <si>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</si>
  <si>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</si>
  <si>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</si>
  <si>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</si>
  <si>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</si>
  <si>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</si>
  <si>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</si>
  <si>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</si>
  <si>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</si>
  <si>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</si>
  <si>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</si>
  <si>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</si>
  <si>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</si>
  <si>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</si>
  <si>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</si>
  <si>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</si>
  <si>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</si>
  <si>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</si>
  <si>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</si>
  <si>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</si>
  <si>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</si>
  <si>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</si>
  <si>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</si>
  <si>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</si>
  <si>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</si>
  <si>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</si>
  <si>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</si>
  <si>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</si>
  <si>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</si>
  <si>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</si>
  <si>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</si>
  <si>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</si>
  <si>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</si>
  <si>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</si>
  <si>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</si>
  <si>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</si>
  <si>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</si>
  <si>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</si>
  <si>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</si>
  <si>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</si>
  <si>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</si>
  <si>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</si>
  <si>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</si>
  <si>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</si>
  <si>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</si>
  <si>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</si>
  <si>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</si>
  <si>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</si>
  <si>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</si>
  <si>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</si>
  <si>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</si>
  <si>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</si>
  <si>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</si>
  <si>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</si>
  <si>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</si>
  <si>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</si>
  <si>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</si>
  <si>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</si>
  <si>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</si>
  <si>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</si>
  <si>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</si>
  <si>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</si>
  <si>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</si>
  <si>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</si>
  <si>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</si>
  <si>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</si>
  <si>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</si>
  <si>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</si>
  <si>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</si>
  <si>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</si>
  <si>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</si>
  <si>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</si>
  <si>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</si>
  <si>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</si>
  <si>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</si>
  <si>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</si>
  <si>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</si>
  <si>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</si>
  <si>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</si>
  <si>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</si>
  <si>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</si>
  <si>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</si>
  <si>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</si>
  <si>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</si>
  <si>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</si>
  <si>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</si>
  <si>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</si>
  <si>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</si>
  <si>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</si>
  <si>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</si>
  <si>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</si>
  <si>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</si>
  <si>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</si>
  <si>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</si>
  <si>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</si>
  <si>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</si>
  <si>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</si>
  <si>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</si>
  <si>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</si>
  <si>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</si>
  <si>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</si>
  <si>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</si>
  <si>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</si>
  <si>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</si>
  <si>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</si>
  <si>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</si>
  <si>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</si>
  <si>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</si>
  <si>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</si>
  <si>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</si>
  <si>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</si>
  <si>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</si>
  <si>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</si>
  <si>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</si>
  <si>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</si>
  <si>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</si>
  <si>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</si>
  <si>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</si>
  <si>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</si>
  <si>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</si>
  <si>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</si>
  <si>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</si>
  <si>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</si>
  <si>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</si>
  <si>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</si>
  <si>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</si>
  <si>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</si>
  <si>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</si>
  <si>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</si>
  <si>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</si>
  <si>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</si>
  <si>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</si>
  <si>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</si>
  <si>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</si>
  <si>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</si>
  <si>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</si>
  <si>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</si>
  <si>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</si>
  <si>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</si>
  <si>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</si>
  <si>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</si>
  <si>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</si>
  <si>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</si>
  <si>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</si>
  <si>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</si>
  <si>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</si>
  <si>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</si>
  <si>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</si>
  <si>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</si>
  <si>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</si>
  <si>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</si>
  <si>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</si>
  <si>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</si>
  <si>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</si>
  <si>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</si>
  <si>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</si>
  <si>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</si>
  <si>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</si>
  <si>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</si>
  <si>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</si>
  <si>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</si>
  <si>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</si>
  <si>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</si>
  <si>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</si>
  <si>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</si>
  <si>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</si>
  <si>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</si>
  <si>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</si>
  <si>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</si>
  <si>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</si>
  <si>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</si>
  <si>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</si>
  <si>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</si>
  <si>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</si>
  <si>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</si>
  <si>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</si>
  <si>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</si>
  <si>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</si>
  <si>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</si>
  <si>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</si>
  <si>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</si>
  <si>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</si>
  <si>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</si>
  <si>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</si>
  <si>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</si>
  <si>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</si>
  <si>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</si>
  <si>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</si>
  <si>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</si>
  <si>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</si>
  <si>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</si>
  <si>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</si>
  <si>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</si>
  <si>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</si>
  <si>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</si>
  <si>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</si>
  <si>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</si>
  <si>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</si>
  <si>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</si>
  <si>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</si>
  <si>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</si>
  <si>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</si>
  <si>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</si>
  <si>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</si>
  <si>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</si>
  <si>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</si>
  <si>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</si>
  <si>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</si>
  <si>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</si>
  <si>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</si>
  <si>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</si>
  <si>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</si>
  <si>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</si>
  <si>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</si>
  <si>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</si>
  <si>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</si>
  <si>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</si>
  <si>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</si>
  <si>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</si>
  <si>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</si>
  <si>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</si>
  <si>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</si>
  <si>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</si>
  <si>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</si>
  <si>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</si>
  <si>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</si>
  <si>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</si>
  <si>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</si>
  <si>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</si>
  <si>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</si>
  <si>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</si>
  <si>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</si>
  <si>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</si>
  <si>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</si>
  <si>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</si>
  <si>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</si>
  <si>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</si>
  <si>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</si>
  <si>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</si>
  <si>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</si>
  <si>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</si>
  <si>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</si>
  <si>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</si>
  <si>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</si>
  <si>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</si>
  <si>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</si>
  <si>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</si>
  <si>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</si>
  <si>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</si>
  <si>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</si>
  <si>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</si>
  <si>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</si>
  <si>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</si>
  <si>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</si>
  <si>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</si>
  <si>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</si>
  <si>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</si>
  <si>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</si>
  <si>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</si>
  <si>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</si>
  <si>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</si>
  <si>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</si>
  <si>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</si>
  <si>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</si>
  <si>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</si>
  <si>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</si>
  <si>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</si>
  <si>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</si>
  <si>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</si>
  <si>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</si>
  <si>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</si>
  <si>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</si>
  <si>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</si>
  <si>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</si>
  <si>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</si>
  <si>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</si>
  <si>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</si>
  <si>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</si>
  <si>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</si>
  <si>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</si>
  <si>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</si>
  <si>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</si>
  <si>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</si>
  <si>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</si>
  <si>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</si>
  <si>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</si>
  <si>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</si>
  <si>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</si>
  <si>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</si>
  <si>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</si>
  <si>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</si>
  <si>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</si>
  <si>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</si>
  <si>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</si>
  <si>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</si>
  <si>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</si>
  <si>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</si>
  <si>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</si>
  <si>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</si>
  <si>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</si>
  <si>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</si>
  <si>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</si>
  <si>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</si>
  <si>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</si>
  <si>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</si>
  <si>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</si>
  <si>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</si>
  <si>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</si>
  <si>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</si>
  <si>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</si>
  <si>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</si>
  <si>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</si>
  <si>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</si>
  <si>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</si>
  <si>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</si>
  <si>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</si>
  <si>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</si>
  <si>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</si>
  <si>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</si>
  <si>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</si>
  <si>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</si>
  <si>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</si>
  <si>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</si>
  <si>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</si>
  <si>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</si>
  <si>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</si>
  <si>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</si>
  <si>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</si>
  <si>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</si>
  <si>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</si>
  <si>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</si>
  <si>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</si>
  <si>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</si>
  <si>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</si>
  <si>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</si>
  <si>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</si>
  <si>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</si>
  <si>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</si>
  <si>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</si>
  <si>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</si>
  <si>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</si>
  <si>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</si>
  <si>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</si>
  <si>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</si>
  <si>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</si>
  <si>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</si>
  <si>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</si>
  <si>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</si>
  <si>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</si>
  <si>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</si>
  <si>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</si>
  <si>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</si>
  <si>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</si>
  <si>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</si>
  <si>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</si>
  <si>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</si>
  <si>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</si>
  <si>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</si>
  <si>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</si>
  <si>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</si>
  <si>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</si>
  <si>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</si>
  <si>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</si>
  <si>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</si>
  <si>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</si>
  <si>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</si>
  <si>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</si>
  <si>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</si>
  <si>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</si>
  <si>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</si>
  <si>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</si>
  <si>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</si>
  <si>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</si>
  <si>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</si>
  <si>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</si>
  <si>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</si>
  <si>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</si>
  <si>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</si>
  <si>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</si>
  <si>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</si>
  <si>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</si>
  <si>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</si>
  <si>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</si>
  <si>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</si>
  <si>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</si>
  <si>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</si>
  <si>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</si>
  <si>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</si>
  <si>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</si>
  <si>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</si>
  <si>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</si>
  <si>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</si>
  <si>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</si>
  <si>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</si>
  <si>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</si>
  <si>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</si>
  <si>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</si>
  <si>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</si>
  <si>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</si>
  <si>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</si>
  <si>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</si>
  <si>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</si>
  <si>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</si>
  <si>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</si>
  <si>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</si>
  <si>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</si>
  <si>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</si>
  <si>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</si>
  <si>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</si>
  <si>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</si>
  <si>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</si>
  <si>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</si>
  <si>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</si>
  <si>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</si>
  <si>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</si>
  <si>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</si>
  <si>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</si>
  <si>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</si>
  <si>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</si>
  <si>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</si>
  <si>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</si>
  <si>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</si>
  <si>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</si>
  <si>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</si>
  <si>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</si>
  <si>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</si>
  <si>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</si>
  <si>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</si>
  <si>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</si>
  <si>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</si>
  <si>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</si>
  <si>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</si>
  <si>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</si>
  <si>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</si>
  <si>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</si>
  <si>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</si>
  <si>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</si>
  <si>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</si>
  <si>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</si>
  <si>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</si>
  <si>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</si>
  <si>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</si>
  <si>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</si>
  <si>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</si>
  <si>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</si>
  <si>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</si>
  <si>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</si>
  <si>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</si>
  <si>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</si>
  <si>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</si>
  <si>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</si>
  <si>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</si>
  <si>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</si>
  <si>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</si>
  <si>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</si>
  <si>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</si>
  <si>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</si>
  <si>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</si>
  <si>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</si>
  <si>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</si>
  <si>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</si>
  <si>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</si>
  <si>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</si>
  <si>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</si>
  <si>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</si>
  <si>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</si>
  <si>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</si>
  <si>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</si>
  <si>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</si>
  <si>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</si>
  <si>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</si>
  <si>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</si>
  <si>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</si>
  <si>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</si>
  <si>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</si>
  <si>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</si>
  <si>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</si>
  <si>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</si>
  <si>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</si>
  <si>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</si>
  <si>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</si>
  <si>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</si>
  <si>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</si>
  <si>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</si>
  <si>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</si>
  <si>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</si>
  <si>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</si>
  <si>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</si>
  <si>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</si>
  <si>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</si>
  <si>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</si>
  <si>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</si>
  <si>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</si>
  <si>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</si>
  <si>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</si>
  <si>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</si>
  <si>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</si>
  <si>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</si>
  <si>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</si>
  <si>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</si>
  <si>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</si>
  <si>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</si>
  <si>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</si>
  <si>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</si>
  <si>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</si>
  <si>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</si>
  <si>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</si>
  <si>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</si>
  <si>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</si>
  <si>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</si>
  <si>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</si>
  <si>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</si>
  <si>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</si>
  <si>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</si>
  <si>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</si>
  <si>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</si>
  <si>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</si>
  <si>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</si>
  <si>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</si>
  <si>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</si>
  <si>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</si>
  <si>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</si>
  <si>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</si>
  <si>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</si>
  <si>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</si>
  <si>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</si>
  <si>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</si>
  <si>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</si>
  <si>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</si>
  <si>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</si>
  <si>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</si>
  <si>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</si>
  <si>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</si>
  <si>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</si>
  <si>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</si>
  <si>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</si>
  <si>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</si>
  <si>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</si>
  <si>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</si>
  <si>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</si>
  <si>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</si>
  <si>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</si>
  <si>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</si>
  <si>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</si>
  <si>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</si>
  <si>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</si>
  <si>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</si>
  <si>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</si>
  <si>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</si>
  <si>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</si>
  <si>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</si>
  <si>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</si>
  <si>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</si>
  <si>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</si>
  <si>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</si>
  <si>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</si>
  <si>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</si>
  <si>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</si>
  <si>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</si>
  <si>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</si>
  <si>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</si>
  <si>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</si>
  <si>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</si>
  <si>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</si>
  <si>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</si>
  <si>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</si>
  <si>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</si>
  <si>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</si>
  <si>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</si>
  <si>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</si>
  <si>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</si>
  <si>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</si>
  <si>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</si>
  <si>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</si>
  <si>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</si>
  <si>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</si>
  <si>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</si>
  <si>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</si>
  <si>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</si>
  <si>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</si>
  <si>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</si>
  <si>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</si>
  <si>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</si>
  <si>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</si>
  <si>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</si>
  <si>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</si>
  <si>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</si>
  <si>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</si>
  <si>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</si>
  <si>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</si>
  <si>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</si>
  <si>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</si>
  <si>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</si>
  <si>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</si>
  <si>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</si>
  <si>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</si>
  <si>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</si>
  <si>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</si>
  <si>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</si>
  <si>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</si>
  <si>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</si>
  <si>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</si>
  <si>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</si>
  <si>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</si>
  <si>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</si>
  <si>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</si>
  <si>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</si>
  <si>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</si>
  <si>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</si>
  <si>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</si>
  <si>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</si>
  <si>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</si>
  <si>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</si>
  <si>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</si>
  <si>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</si>
  <si>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</si>
  <si>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</si>
  <si>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</si>
  <si>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</si>
  <si>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</si>
  <si>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</si>
  <si>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</si>
  <si>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</si>
  <si>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</si>
  <si>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</si>
  <si>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</si>
  <si>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</si>
  <si>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</si>
  <si>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</si>
  <si>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</si>
  <si>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</si>
  <si>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</si>
  <si>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</si>
  <si>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</si>
  <si>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</si>
  <si>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</si>
  <si>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</si>
  <si>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</si>
  <si>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</si>
  <si>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</si>
  <si>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</si>
  <si>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</si>
  <si>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</si>
  <si>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</si>
  <si>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</si>
  <si>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</si>
  <si>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</si>
  <si>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</si>
  <si>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</si>
  <si>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</si>
  <si>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</si>
  <si>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</si>
  <si>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</si>
  <si>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</si>
  <si>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</si>
  <si>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</si>
  <si>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</si>
  <si>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</si>
  <si>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</si>
  <si>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</si>
  <si>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</si>
  <si>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</si>
  <si>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</si>
  <si>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</si>
  <si>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</si>
  <si>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</si>
  <si>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</si>
  <si>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</si>
  <si>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</si>
  <si>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</si>
  <si>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</si>
  <si>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</si>
  <si>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</si>
  <si>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</si>
  <si>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</si>
  <si>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</si>
  <si>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</si>
  <si>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</si>
  <si>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</si>
  <si>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</si>
  <si>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</si>
  <si>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</si>
  <si>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</si>
  <si>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</si>
  <si>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</si>
  <si>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</si>
  <si>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</si>
  <si>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</si>
  <si>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</si>
  <si>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</si>
  <si>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</si>
  <si>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</si>
  <si>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</si>
  <si>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</si>
  <si>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</si>
  <si>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</si>
  <si>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</si>
  <si>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</si>
  <si>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</si>
  <si>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</si>
  <si>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</si>
  <si>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</si>
  <si>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</si>
  <si>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</si>
  <si>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</si>
  <si>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</si>
  <si>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</si>
  <si>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</si>
  <si>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</si>
  <si>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</si>
  <si>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</si>
  <si>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</si>
  <si>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</si>
  <si>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</si>
  <si>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</si>
  <si>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</si>
  <si>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</si>
  <si>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</si>
  <si>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</si>
  <si>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</si>
  <si>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</si>
  <si>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</si>
  <si>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</si>
  <si>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</si>
  <si>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</si>
  <si>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</si>
  <si>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</si>
  <si>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</si>
  <si>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</si>
  <si>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</si>
  <si>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</si>
  <si>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</si>
  <si>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</si>
  <si>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</si>
  <si>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</si>
  <si>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</si>
  <si>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</si>
  <si>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</si>
  <si>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</si>
  <si>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</si>
  <si>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</si>
  <si>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</si>
  <si>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</si>
  <si>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</si>
  <si>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</si>
  <si>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</si>
  <si>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</si>
  <si>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</si>
  <si>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</si>
  <si>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</si>
  <si>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</si>
  <si>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</si>
  <si>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</si>
  <si>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</si>
  <si>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</si>
  <si>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</si>
  <si>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</si>
  <si>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</si>
  <si>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</si>
  <si>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</si>
  <si>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</si>
  <si>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</si>
  <si>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</si>
  <si>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</si>
  <si>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</si>
  <si>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</si>
  <si>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</si>
  <si>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</si>
  <si>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</si>
  <si>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</si>
  <si>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</si>
  <si>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</si>
  <si>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</si>
  <si>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</si>
  <si>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</si>
  <si>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</si>
  <si>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</si>
  <si>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</si>
  <si>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</si>
  <si>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</si>
  <si>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</si>
  <si>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</si>
  <si>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</si>
  <si>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</si>
  <si>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</si>
  <si>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</si>
  <si>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</si>
  <si>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</si>
  <si>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</si>
  <si>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</si>
  <si>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</si>
  <si>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</si>
  <si>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</si>
  <si>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</si>
  <si>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</si>
  <si>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</si>
  <si>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</si>
  <si>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</si>
  <si>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</si>
  <si>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</si>
  <si>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</si>
  <si>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</si>
  <si>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</si>
  <si>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</si>
  <si>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</si>
  <si>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</si>
  <si>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</si>
  <si>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</si>
  <si>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</si>
  <si>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</si>
  <si>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</si>
  <si>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</si>
  <si>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</si>
  <si>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</si>
  <si>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</si>
  <si>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</si>
  <si>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</si>
  <si>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</si>
  <si>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</si>
  <si>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</si>
  <si>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</si>
  <si>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</si>
  <si>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</si>
  <si>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</si>
  <si>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</si>
  <si>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</si>
  <si>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</si>
  <si>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</si>
  <si>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</si>
  <si>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</si>
  <si>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</si>
  <si>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</si>
  <si>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</si>
  <si>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</si>
  <si>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</si>
  <si>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</si>
  <si>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</si>
  <si>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</si>
  <si>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</si>
  <si>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</si>
  <si>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</si>
  <si>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</si>
  <si>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</si>
  <si>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</si>
  <si>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</si>
  <si>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</si>
  <si>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</si>
  <si>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</si>
  <si>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</si>
  <si>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</si>
  <si>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</si>
  <si>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</si>
  <si>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</si>
  <si>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</si>
  <si>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</si>
  <si>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</si>
  <si>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</si>
  <si>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</si>
  <si>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</si>
  <si>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</si>
  <si>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</si>
  <si>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</si>
  <si>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</si>
  <si>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</si>
  <si>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</si>
  <si>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</si>
  <si>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</si>
  <si>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</si>
  <si>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</si>
  <si>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</si>
  <si>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</si>
  <si>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</si>
  <si>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</si>
  <si>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</si>
  <si>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</si>
  <si>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</si>
  <si>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</si>
  <si>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</si>
  <si>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</si>
  <si>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</si>
  <si>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</si>
  <si>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</si>
  <si>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</si>
  <si>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</si>
  <si>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</si>
  <si>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</si>
  <si>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</si>
  <si>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</si>
  <si>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</si>
  <si>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</si>
  <si>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</si>
  <si>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</si>
  <si>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</si>
  <si>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</si>
  <si>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</si>
  <si>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</si>
  <si>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</si>
  <si>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</si>
  <si>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</si>
  <si>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</si>
  <si>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</si>
  <si>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</si>
  <si>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</si>
  <si>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</si>
  <si>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</si>
  <si>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</si>
  <si>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</si>
  <si>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</si>
  <si>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</si>
  <si>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</si>
  <si>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</si>
  <si>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</si>
  <si>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</si>
  <si>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</si>
  <si>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</si>
  <si>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</si>
  <si>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</si>
  <si>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</si>
  <si>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</si>
  <si>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</si>
  <si>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</si>
  <si>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</si>
  <si>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</si>
  <si>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</si>
  <si>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</si>
  <si>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</si>
  <si>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</si>
  <si>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</si>
  <si>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</si>
  <si>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</si>
  <si>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</si>
  <si>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</si>
  <si>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</si>
  <si>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</si>
  <si>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</si>
  <si>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</si>
  <si>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</si>
  <si>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</si>
  <si>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</si>
  <si>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</si>
  <si>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</si>
  <si>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</si>
  <si>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</si>
  <si>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</si>
  <si>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</si>
  <si>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</si>
  <si>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</si>
  <si>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</si>
  <si>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</si>
  <si>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</si>
  <si>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</si>
  <si>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</si>
  <si>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</si>
  <si>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</si>
  <si>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</si>
  <si>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</si>
  <si>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</si>
  <si>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</si>
  <si>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</si>
  <si>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</si>
  <si>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</si>
  <si>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</si>
  <si>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</si>
  <si>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</si>
  <si>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</si>
  <si>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</si>
  <si>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</si>
  <si>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</si>
  <si>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</si>
  <si>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</si>
  <si>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</si>
  <si>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</si>
  <si>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</si>
  <si>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</si>
  <si>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</si>
  <si>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</si>
  <si>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</si>
  <si>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</si>
  <si>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</si>
  <si>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</si>
  <si>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</si>
  <si>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</si>
  <si>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</si>
  <si>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</si>
  <si>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</si>
  <si>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</si>
  <si>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</si>
  <si>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</si>
  <si>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</si>
  <si>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</si>
  <si>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</si>
  <si>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</si>
  <si>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</si>
  <si>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</si>
  <si>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</si>
  <si>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</si>
  <si>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</si>
  <si>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</si>
  <si>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</si>
  <si>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</si>
  <si>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</si>
  <si>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</si>
  <si>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</si>
  <si>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</si>
  <si>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</si>
  <si>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</si>
  <si>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</si>
  <si>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</si>
  <si>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</si>
  <si>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</si>
  <si>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</si>
  <si>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</si>
  <si>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</si>
  <si>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</si>
  <si>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</si>
  <si>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</si>
  <si>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</si>
  <si>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</si>
  <si>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</si>
  <si>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</si>
  <si>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</si>
  <si>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</si>
  <si>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</si>
  <si>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</si>
  <si>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</si>
  <si>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</si>
  <si>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</si>
  <si>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</si>
  <si>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</si>
  <si>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</si>
  <si>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</si>
  <si>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</si>
  <si>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</si>
  <si>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</si>
  <si>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</si>
  <si>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</si>
  <si>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</si>
  <si>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</si>
  <si>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</si>
  <si>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</si>
  <si>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</si>
  <si>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</si>
  <si>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</si>
  <si>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</si>
  <si>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</si>
  <si>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</si>
  <si>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</si>
  <si>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</si>
  <si>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</si>
  <si>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</si>
  <si>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</si>
  <si>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</si>
  <si>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</si>
  <si>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</si>
  <si>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</si>
  <si>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</si>
  <si>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</si>
  <si>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</si>
  <si>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</si>
  <si>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</si>
  <si>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</si>
  <si>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</si>
  <si>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</si>
  <si>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</si>
  <si>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</si>
  <si>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</si>
  <si>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</si>
  <si>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</si>
  <si>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</si>
  <si>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</si>
  <si>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</si>
  <si>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</si>
  <si>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</si>
  <si>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</si>
  <si>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</si>
  <si>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</si>
  <si>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</si>
  <si>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</si>
  <si>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</si>
  <si>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</si>
  <si>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</si>
  <si>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</si>
  <si>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</si>
  <si>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</si>
  <si>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</si>
  <si>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</si>
  <si>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</si>
  <si>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</si>
  <si>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</si>
  <si>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</si>
  <si>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</si>
  <si>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</si>
  <si>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</si>
  <si>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</si>
  <si>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</si>
  <si>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</si>
  <si>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</si>
  <si>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</si>
  <si>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</si>
  <si>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</si>
  <si>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</si>
  <si>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</si>
  <si>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</si>
  <si>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</si>
  <si>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</si>
  <si>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</si>
  <si>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</si>
  <si>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</si>
  <si>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</si>
  <si>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</si>
  <si>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</si>
  <si>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</si>
  <si>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</si>
  <si>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</si>
  <si>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</si>
  <si>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</si>
  <si>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</si>
  <si>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</si>
  <si>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</si>
  <si>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</si>
  <si>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</si>
  <si>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</si>
  <si>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</si>
  <si>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</si>
  <si>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</si>
  <si>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</si>
  <si>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</si>
  <si>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</si>
  <si>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</si>
  <si>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</si>
  <si>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</si>
  <si>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</si>
  <si>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</si>
  <si>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</si>
  <si>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</si>
  <si>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</si>
  <si>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</si>
  <si>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</si>
  <si>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</si>
  <si>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</si>
  <si>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</si>
  <si>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</si>
  <si>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</si>
  <si>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</si>
  <si>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</si>
  <si>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</si>
  <si>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</si>
  <si>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</si>
  <si>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</si>
  <si>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</si>
  <si>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</si>
  <si>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</si>
  <si>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</si>
  <si>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</si>
  <si>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</si>
  <si>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</si>
  <si>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</si>
  <si>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</si>
  <si>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</si>
  <si>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</si>
  <si>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</si>
  <si>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</si>
  <si>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</si>
  <si>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</si>
  <si>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</si>
  <si>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</si>
  <si>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</si>
  <si>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</si>
  <si>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</si>
  <si>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</si>
  <si>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</si>
  <si>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</si>
  <si>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</si>
  <si>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</si>
  <si>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</si>
  <si>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</si>
  <si>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</si>
  <si>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</si>
  <si>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</si>
  <si>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</si>
  <si>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</si>
  <si>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</si>
  <si>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</si>
  <si>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</si>
  <si>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</si>
  <si>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</si>
  <si>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</si>
  <si>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</si>
  <si>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</si>
  <si>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</si>
  <si>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</si>
  <si>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</si>
  <si>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</si>
  <si>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</si>
  <si>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</si>
  <si>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</si>
  <si>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</si>
  <si>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</si>
  <si>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</si>
  <si>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</si>
  <si>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</si>
  <si>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</si>
  <si>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</si>
  <si>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</si>
  <si>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</si>
  <si>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</si>
  <si>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</si>
  <si>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</si>
  <si>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</si>
  <si>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</si>
  <si>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</si>
  <si>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</si>
  <si>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</si>
  <si>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</si>
  <si>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</si>
  <si>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</si>
  <si>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</si>
  <si>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</si>
  <si>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</si>
  <si>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</si>
  <si>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</si>
  <si>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</si>
  <si>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</si>
  <si>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</si>
  <si>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</si>
  <si>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</si>
  <si>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</si>
  <si>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</si>
  <si>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</si>
  <si>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</si>
  <si>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</si>
  <si>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</si>
  <si>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</si>
  <si>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</si>
  <si>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</si>
  <si>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</si>
  <si>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</si>
  <si>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</si>
  <si>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</si>
  <si>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</si>
  <si>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</si>
  <si>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</si>
  <si>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</si>
  <si>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</si>
  <si>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</si>
  <si>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</si>
  <si>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</si>
  <si>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</si>
  <si>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</si>
  <si>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</si>
  <si>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</si>
  <si>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</si>
  <si>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</si>
  <si>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</si>
  <si>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</si>
  <si>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</si>
  <si>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</si>
  <si>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</si>
  <si>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</si>
  <si>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</si>
  <si>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</si>
  <si>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</si>
  <si>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</si>
  <si>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</si>
  <si>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</si>
  <si>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</si>
  <si>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</si>
  <si>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</si>
  <si>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</si>
  <si>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</si>
  <si>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</si>
  <si>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</si>
  <si>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</si>
  <si>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</si>
  <si>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</si>
  <si>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</si>
  <si>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</si>
  <si>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</si>
  <si>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</si>
  <si>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</si>
  <si>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</si>
  <si>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</si>
  <si>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</si>
  <si>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</si>
  <si>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</si>
  <si>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</si>
  <si>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</si>
  <si>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</si>
  <si>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</si>
  <si>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</si>
  <si>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</si>
  <si>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</si>
  <si>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</si>
  <si>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</si>
  <si>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</si>
  <si>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</si>
  <si>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</si>
  <si>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</si>
  <si>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</si>
  <si>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</si>
  <si>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</si>
  <si>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</si>
  <si>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</si>
  <si>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</si>
  <si>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</si>
  <si>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</si>
  <si>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</si>
  <si>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</si>
  <si>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</si>
  <si>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</si>
  <si>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</si>
  <si>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</si>
  <si>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</si>
  <si>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</si>
  <si>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</si>
  <si>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</si>
  <si>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</si>
  <si>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</si>
  <si>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</si>
  <si>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</si>
  <si>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</si>
  <si>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</si>
  <si>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</si>
  <si>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</si>
  <si>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</si>
  <si>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</si>
  <si>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</si>
  <si>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</si>
  <si>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</si>
  <si>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</si>
  <si>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</si>
  <si>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</si>
  <si>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</si>
  <si>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</si>
  <si>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</si>
  <si>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</si>
  <si>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</si>
  <si>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</si>
  <si>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</si>
  <si>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</si>
  <si>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</si>
  <si>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</si>
  <si>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</si>
  <si>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</si>
  <si>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</si>
  <si>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</si>
  <si>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</si>
  <si>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</si>
  <si>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</si>
  <si>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</si>
  <si>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</si>
  <si>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</si>
  <si>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</si>
  <si>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</si>
  <si>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</si>
  <si>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</si>
  <si>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</si>
  <si>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</si>
  <si>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</si>
  <si>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</si>
  <si>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</si>
  <si>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</si>
  <si>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</si>
  <si>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</si>
  <si>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</si>
  <si>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</si>
  <si>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</si>
  <si>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</si>
  <si>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</si>
  <si>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</si>
  <si>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</si>
  <si>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</si>
  <si>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</si>
  <si>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</si>
  <si>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</si>
  <si>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</si>
  <si>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</si>
  <si>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</si>
  <si>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</si>
  <si>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</si>
  <si>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</si>
  <si>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</si>
  <si>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</si>
  <si>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</si>
  <si>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</si>
  <si>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</si>
  <si>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</si>
  <si>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</si>
  <si>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</si>
  <si>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</si>
  <si>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</si>
  <si>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</si>
  <si>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</si>
  <si>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</si>
  <si>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</si>
  <si>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</si>
  <si>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</si>
  <si>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</si>
  <si>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</si>
  <si>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</si>
  <si>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</si>
  <si>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</si>
  <si>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</si>
  <si>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</si>
  <si>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</si>
  <si>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</si>
  <si>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</si>
  <si>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</si>
  <si>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</si>
  <si>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</si>
  <si>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</si>
  <si>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</si>
  <si>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</si>
  <si>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</si>
  <si>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</si>
  <si>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</si>
  <si>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</si>
  <si>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</si>
  <si>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</si>
  <si>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</si>
  <si>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</si>
  <si>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</si>
  <si>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</si>
  <si>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</si>
  <si>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</si>
  <si>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</si>
  <si>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</si>
  <si>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</si>
  <si>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</si>
  <si>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</si>
  <si>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</si>
  <si>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</si>
  <si>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</si>
  <si>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</si>
  <si>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</si>
  <si>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</si>
  <si>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</si>
  <si>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</si>
  <si>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</si>
  <si>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</si>
  <si>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</si>
  <si>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</si>
  <si>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</si>
  <si>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</si>
  <si>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</si>
  <si>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</si>
  <si>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</si>
  <si>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</si>
  <si>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</si>
  <si>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</si>
  <si>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</si>
  <si>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</si>
  <si>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</si>
  <si>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</si>
  <si>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</si>
  <si>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</si>
  <si>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</si>
  <si>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</si>
  <si>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</si>
  <si>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</si>
  <si>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</si>
  <si>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</si>
  <si>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</si>
  <si>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</si>
  <si>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</si>
  <si>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</si>
  <si>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</si>
  <si>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</si>
  <si>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</si>
  <si>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</si>
  <si>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</si>
  <si>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</si>
  <si>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</si>
  <si>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</si>
  <si>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</si>
  <si>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</si>
  <si>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</si>
  <si>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</si>
  <si>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</si>
  <si>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</si>
  <si>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</si>
  <si>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</si>
  <si>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</si>
  <si>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</si>
  <si>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</si>
  <si>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</si>
  <si>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</si>
  <si>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</si>
  <si>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</si>
  <si>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</si>
  <si>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</si>
  <si>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</si>
  <si>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</si>
  <si>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</si>
  <si>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</si>
  <si>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</si>
  <si>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</si>
  <si>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</si>
  <si>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</si>
  <si>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</si>
  <si>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</si>
  <si>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</si>
  <si>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</si>
  <si>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</si>
  <si>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</si>
  <si>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</si>
  <si>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</si>
  <si>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</si>
  <si>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</si>
  <si>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</si>
  <si>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</si>
  <si>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</si>
  <si>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</si>
  <si>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</si>
  <si>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</si>
  <si>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</si>
  <si>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</si>
  <si>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</si>
  <si>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</si>
  <si>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</si>
  <si>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</si>
  <si>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</si>
  <si>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</si>
  <si>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</si>
  <si>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</si>
  <si>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</si>
  <si>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</si>
  <si>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</si>
  <si>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</si>
  <si>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</si>
  <si>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</si>
  <si>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</si>
  <si>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</si>
  <si>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</si>
  <si>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</si>
  <si>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</si>
  <si>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</si>
  <si>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</si>
  <si>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</si>
  <si>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</si>
  <si>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</si>
  <si>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</si>
  <si>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</si>
  <si>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</si>
  <si>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</si>
  <si>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</si>
  <si>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</si>
  <si>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</si>
  <si>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</si>
  <si>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</si>
  <si>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</si>
  <si>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</si>
  <si>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</si>
  <si>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</si>
  <si>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</si>
  <si>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</si>
  <si>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</si>
  <si>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</si>
  <si>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</si>
  <si>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</si>
  <si>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</si>
  <si>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</si>
  <si>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</si>
  <si>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</si>
  <si>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</si>
  <si>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</si>
  <si>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</si>
  <si>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</si>
  <si>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</si>
  <si>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</si>
  <si>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</si>
  <si>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</si>
  <si>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</si>
  <si>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</si>
  <si>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</si>
  <si>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</si>
  <si>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</si>
  <si>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</si>
  <si>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</si>
  <si>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</si>
  <si>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</si>
  <si>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</si>
  <si>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</si>
  <si>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</si>
  <si>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</si>
  <si>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</si>
  <si>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</si>
  <si>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</si>
  <si>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</si>
  <si>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</si>
  <si>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</si>
  <si>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</si>
  <si>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</si>
  <si>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</si>
  <si>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</si>
  <si>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</si>
  <si>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</si>
  <si>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</si>
  <si>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</si>
  <si>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</si>
  <si>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</si>
  <si>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</si>
  <si>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</si>
  <si>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</si>
  <si>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</si>
  <si>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</si>
  <si>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</si>
  <si>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</si>
  <si>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</si>
  <si>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</si>
  <si>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</si>
  <si>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</si>
  <si>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</si>
  <si>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</si>
  <si>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</si>
  <si>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</si>
  <si>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</si>
  <si>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</si>
  <si>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</si>
  <si>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</si>
  <si>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</si>
  <si>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</si>
  <si>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</si>
  <si>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</si>
  <si>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</si>
  <si>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</si>
  <si>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</si>
  <si>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</si>
  <si>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</si>
  <si>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</si>
  <si>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</si>
  <si>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</si>
  <si>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</si>
  <si>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</si>
  <si>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</si>
  <si>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</si>
  <si>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</si>
  <si>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</si>
  <si>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</si>
  <si>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</si>
  <si>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</si>
  <si>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</si>
  <si>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</si>
  <si>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</si>
  <si>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</si>
  <si>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</si>
  <si>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</si>
  <si>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</si>
  <si>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</si>
  <si>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</si>
  <si>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</si>
  <si>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</si>
  <si>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</si>
  <si>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</si>
  <si>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</si>
  <si>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</si>
  <si>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</si>
  <si>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</si>
  <si>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</si>
  <si>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</si>
  <si>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</si>
  <si>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</si>
  <si>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</si>
  <si>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</si>
  <si>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</si>
  <si>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</si>
  <si>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</si>
  <si>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</si>
  <si>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</si>
  <si>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</si>
  <si>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</si>
  <si>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</si>
  <si>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</si>
  <si>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</si>
  <si>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</si>
  <si>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</si>
  <si>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</si>
  <si>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</si>
  <si>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</si>
  <si>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</si>
  <si>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</si>
  <si>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</si>
  <si>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</si>
  <si>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</si>
  <si>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</si>
  <si>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</si>
  <si>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</si>
  <si>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</si>
  <si>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</si>
  <si>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</si>
  <si>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</si>
  <si>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</si>
  <si>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</si>
  <si>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</si>
  <si>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</si>
  <si>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</si>
  <si>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</si>
  <si>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</si>
  <si>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</si>
  <si>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</si>
  <si>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</si>
  <si>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</si>
  <si>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</si>
  <si>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</si>
  <si>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</si>
  <si>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</si>
  <si>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</si>
  <si>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</si>
  <si>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</si>
  <si>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</si>
  <si>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</si>
  <si>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</si>
  <si>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</si>
  <si>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</si>
  <si>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</si>
  <si>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</si>
  <si>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</si>
  <si>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</si>
  <si>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</si>
  <si>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</si>
  <si>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</si>
  <si>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</si>
  <si>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</si>
  <si>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</si>
  <si>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</si>
  <si>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</si>
  <si>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</si>
  <si>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</si>
  <si>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</si>
  <si>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</si>
  <si>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</si>
  <si>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</si>
  <si>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</si>
  <si>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</si>
  <si>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</si>
  <si>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</si>
  <si>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</si>
  <si>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</si>
  <si>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</si>
  <si>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</si>
  <si>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</si>
  <si>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</si>
  <si>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</si>
  <si>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</si>
  <si>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</si>
  <si>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</si>
  <si>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</si>
  <si>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</si>
  <si>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</si>
  <si>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</si>
  <si>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</si>
  <si>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</si>
  <si>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</si>
  <si>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</si>
  <si>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</si>
  <si>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</si>
  <si>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</si>
  <si>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</si>
  <si>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</si>
  <si>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</si>
  <si>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</si>
  <si>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</si>
  <si>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</si>
  <si>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</si>
  <si>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</si>
  <si>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</si>
  <si>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</si>
  <si>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</si>
  <si>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</si>
  <si>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</si>
  <si>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</si>
  <si>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</si>
  <si>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</si>
  <si>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</si>
  <si>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</si>
  <si>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</si>
  <si>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</si>
  <si>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</si>
  <si>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</si>
  <si>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</si>
  <si>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</si>
  <si>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</si>
  <si>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</si>
  <si>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</si>
  <si>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</si>
  <si>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</si>
  <si>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</si>
  <si>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</si>
  <si>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</si>
  <si>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</si>
  <si>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</si>
  <si>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</si>
  <si>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</si>
  <si>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</si>
  <si>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</si>
  <si>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</si>
  <si>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</si>
  <si>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</si>
  <si>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</si>
  <si>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</si>
  <si>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</si>
  <si>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</si>
  <si>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</si>
  <si>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</si>
  <si>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</si>
  <si>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</si>
  <si>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</si>
  <si>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</si>
  <si>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</si>
  <si>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</si>
  <si>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</si>
  <si>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</si>
  <si>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</si>
  <si>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</si>
  <si>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</si>
  <si>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</si>
  <si>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</si>
  <si>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</si>
  <si>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</si>
  <si>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</si>
  <si>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</si>
  <si>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</si>
  <si>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</si>
  <si>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</si>
  <si>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</si>
  <si>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</si>
  <si>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</si>
  <si>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</si>
  <si>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</si>
  <si>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</si>
  <si>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</si>
  <si>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</si>
  <si>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</si>
  <si>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</si>
  <si>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</si>
  <si>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</si>
  <si>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</si>
  <si>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</si>
  <si>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</si>
  <si>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</si>
  <si>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</si>
  <si>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</si>
  <si>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</si>
  <si>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</si>
  <si>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</si>
  <si>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</si>
  <si>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</si>
  <si>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</si>
  <si>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</si>
  <si>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</si>
  <si>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</si>
  <si>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</si>
  <si>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</si>
  <si>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</si>
  <si>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</si>
  <si>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</si>
  <si>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</si>
  <si>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</si>
  <si>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</si>
  <si>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</si>
  <si>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</si>
  <si>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</si>
  <si>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</si>
  <si>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</si>
  <si>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</si>
  <si>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</si>
  <si>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</si>
  <si>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</si>
  <si>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</si>
  <si>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</si>
  <si>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</si>
  <si>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</si>
  <si>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</si>
  <si>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</si>
  <si>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</si>
  <si>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</si>
  <si>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</si>
  <si>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</si>
  <si>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</si>
  <si>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</si>
  <si>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</si>
  <si>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</si>
  <si>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</si>
  <si>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</si>
  <si>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</si>
  <si>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</si>
  <si>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</si>
  <si>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</si>
  <si>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</si>
  <si>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</si>
  <si>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</si>
  <si>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</si>
  <si>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</si>
  <si>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</si>
  <si>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</si>
  <si>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</si>
  <si>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</si>
  <si>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</si>
  <si>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</si>
  <si>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</si>
  <si>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</si>
  <si>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</si>
  <si>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</si>
  <si>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</si>
  <si>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</si>
  <si>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</si>
  <si>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</si>
  <si>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</si>
  <si>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</si>
  <si>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</si>
  <si>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</si>
  <si>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</si>
  <si>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</si>
  <si>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</si>
  <si>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</si>
  <si>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</si>
  <si>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</si>
  <si>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</si>
  <si>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</si>
  <si>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</si>
  <si>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</si>
  <si>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</si>
  <si>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</si>
  <si>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</si>
  <si>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</si>
  <si>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</si>
  <si>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</si>
  <si>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</si>
  <si>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</si>
  <si>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</si>
  <si>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</si>
  <si>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</si>
  <si>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</si>
  <si>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</si>
  <si>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</si>
  <si>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</si>
  <si>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</si>
  <si>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</si>
  <si>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</si>
  <si>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</si>
  <si>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</si>
  <si>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</si>
  <si>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</si>
  <si>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</si>
  <si>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</si>
  <si>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</si>
  <si>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</si>
  <si>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</si>
  <si>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</si>
  <si>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</si>
  <si>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</si>
  <si>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</si>
  <si>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</si>
  <si>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</si>
  <si>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</si>
  <si>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</si>
  <si>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</si>
  <si>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</si>
  <si>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</si>
  <si>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</si>
  <si>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</si>
  <si>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</si>
  <si>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</si>
  <si>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</si>
  <si>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</si>
  <si>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</si>
  <si>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</si>
  <si>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</si>
  <si>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</si>
  <si>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</si>
  <si>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</si>
  <si>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</si>
  <si>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</si>
  <si>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</si>
  <si>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</si>
  <si>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</si>
  <si>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</si>
  <si>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</si>
  <si>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</si>
  <si>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</si>
  <si>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</si>
  <si>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</si>
  <si>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</si>
  <si>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</si>
  <si>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</si>
  <si>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</si>
  <si>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</si>
  <si>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</si>
  <si>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</si>
  <si>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</si>
  <si>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</si>
  <si>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</si>
  <si>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</si>
  <si>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</si>
  <si>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</si>
  <si>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</si>
  <si>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</si>
  <si>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</si>
  <si>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</si>
  <si>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</si>
  <si>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</si>
  <si>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</si>
  <si>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</si>
  <si>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</si>
  <si>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</si>
  <si>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</si>
  <si>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</si>
  <si>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</si>
  <si>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</si>
  <si>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</si>
  <si>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</si>
  <si>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</si>
  <si>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</si>
  <si>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</si>
  <si>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</si>
  <si>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</si>
  <si>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</si>
  <si>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</si>
  <si>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</si>
  <si>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</si>
  <si>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</si>
  <si>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</si>
  <si>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</si>
  <si>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</si>
  <si>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</si>
  <si>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</si>
  <si>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</si>
  <si>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</si>
  <si>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</si>
  <si>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</si>
  <si>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</si>
  <si>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</si>
  <si>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</si>
  <si>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</si>
  <si>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</si>
  <si>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</si>
  <si>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</si>
  <si>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</si>
  <si>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</si>
  <si>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</si>
  <si>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</si>
  <si>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</si>
  <si>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</si>
  <si>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</si>
  <si>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</si>
  <si>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</si>
  <si>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</si>
  <si>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</si>
  <si>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</si>
  <si>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</si>
  <si>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</si>
  <si>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</si>
  <si>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</si>
  <si>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</si>
  <si>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</si>
  <si>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</si>
  <si>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</si>
  <si>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</si>
  <si>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</si>
  <si>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</si>
  <si>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</si>
  <si>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</si>
  <si>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</si>
  <si>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</si>
  <si>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</si>
  <si>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</si>
  <si>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</si>
  <si>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</si>
  <si>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</si>
  <si>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</si>
  <si>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</si>
  <si>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</si>
  <si>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</si>
  <si>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</si>
  <si>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</si>
  <si>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</si>
  <si>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</si>
  <si>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</si>
  <si>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</si>
  <si>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</si>
  <si>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</si>
  <si>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</si>
  <si>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</si>
  <si>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</si>
  <si>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</si>
  <si>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</si>
  <si>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</si>
  <si>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</si>
  <si>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</si>
  <si>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</si>
  <si>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</si>
  <si>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</si>
  <si>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</si>
  <si>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</si>
  <si>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</si>
  <si>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</si>
  <si>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</si>
  <si>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</si>
  <si>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</si>
  <si>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</si>
  <si>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</si>
  <si>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</si>
  <si>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</si>
  <si>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</si>
  <si>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</si>
  <si>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</si>
  <si>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</si>
  <si>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</si>
  <si>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</si>
  <si>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</si>
  <si>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</si>
  <si>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</si>
  <si>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</si>
  <si>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</si>
  <si>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</si>
  <si>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</si>
  <si>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</si>
  <si>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</si>
  <si>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</si>
  <si>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</si>
  <si>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</si>
  <si>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</si>
  <si>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</si>
  <si>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</si>
  <si>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</si>
  <si>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</si>
  <si>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</si>
  <si>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</si>
  <si>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</si>
  <si>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</si>
  <si>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</si>
  <si>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</si>
  <si>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</si>
  <si>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</si>
  <si>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</si>
  <si>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</si>
  <si>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</si>
  <si>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</si>
  <si>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</si>
  <si>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</si>
  <si>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</si>
  <si>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</si>
  <si>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</si>
  <si>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</si>
  <si>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</si>
  <si>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</si>
  <si>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</si>
  <si>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</si>
  <si>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</si>
  <si>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</si>
  <si>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</si>
  <si>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</si>
  <si>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</si>
  <si>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</si>
  <si>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</si>
  <si>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</si>
  <si>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</si>
  <si>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</si>
  <si>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</si>
  <si>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</si>
  <si>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</si>
  <si>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</si>
  <si>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</si>
  <si>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</si>
  <si>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</si>
  <si>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</si>
  <si>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</si>
  <si>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</si>
  <si>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</si>
  <si>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</si>
  <si>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</si>
  <si>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</si>
  <si>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</si>
  <si>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</si>
  <si>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</si>
  <si>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</si>
  <si>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</si>
  <si>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</si>
  <si>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</si>
  <si>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</si>
  <si>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</si>
  <si>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</si>
  <si>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</si>
  <si>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</si>
  <si>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</si>
  <si>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</si>
  <si>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</si>
  <si>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</si>
  <si>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</si>
  <si>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</si>
  <si>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</si>
  <si>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</si>
  <si>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</si>
  <si>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</si>
  <si>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</si>
  <si>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</si>
  <si>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</si>
  <si>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</si>
  <si>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</si>
  <si>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</si>
  <si>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</si>
  <si>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</si>
  <si>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</si>
  <si>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</si>
  <si>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</si>
  <si>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</si>
  <si>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</si>
  <si>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</si>
  <si>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</si>
  <si>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</si>
  <si>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</si>
  <si>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</si>
  <si>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</si>
  <si>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</si>
  <si>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</si>
  <si>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</si>
  <si>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</si>
  <si>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</si>
  <si>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</si>
  <si>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</si>
  <si>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</si>
  <si>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</si>
  <si>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</si>
  <si>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</si>
  <si>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</si>
  <si>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</si>
  <si>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</si>
  <si>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</si>
  <si>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</si>
  <si>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</si>
  <si>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</si>
  <si>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</si>
  <si>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</si>
  <si>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</si>
  <si>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</si>
  <si>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</si>
  <si>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</si>
  <si>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</si>
  <si>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</si>
  <si>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</si>
  <si>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</si>
  <si>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</si>
  <si>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</si>
  <si>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</si>
  <si>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</si>
  <si>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</si>
  <si>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</si>
  <si>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</si>
  <si>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</si>
  <si>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</si>
  <si>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</si>
  <si>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</si>
  <si>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</si>
  <si>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</si>
  <si>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</si>
  <si>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</si>
  <si>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</si>
  <si>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</si>
  <si>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</si>
  <si>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</si>
  <si>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</si>
  <si>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</si>
  <si>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</si>
  <si>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</si>
  <si>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</si>
  <si>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</si>
  <si>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</si>
  <si>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</si>
  <si>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</si>
  <si>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</si>
  <si>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</si>
  <si>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</si>
  <si>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</si>
  <si>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</si>
  <si>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</si>
  <si>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</si>
  <si>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</si>
  <si>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</si>
  <si>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</si>
  <si>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</si>
  <si>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</si>
  <si>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</si>
  <si>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</si>
  <si>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</si>
  <si>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</si>
  <si>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</si>
  <si>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</si>
  <si>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</si>
  <si>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</si>
  <si>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</si>
  <si>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</si>
  <si>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</si>
  <si>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</si>
  <si>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</si>
  <si>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</si>
  <si>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</si>
  <si>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</si>
  <si>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</si>
  <si>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</si>
  <si>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</si>
  <si>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</si>
  <si>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</si>
  <si>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</si>
  <si>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</si>
  <si>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</si>
  <si>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</si>
  <si>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</si>
  <si>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</si>
  <si>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</si>
  <si>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</si>
  <si>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</si>
  <si>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</si>
  <si>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</si>
  <si>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</si>
  <si>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</si>
  <si>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</si>
  <si>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</si>
  <si>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</si>
  <si>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</si>
  <si>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</si>
  <si>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</si>
  <si>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</si>
  <si>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</si>
  <si>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</si>
  <si>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</si>
  <si>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</si>
  <si>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</si>
  <si>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</si>
  <si>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</si>
  <si>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</si>
  <si>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</si>
  <si>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</si>
  <si>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</si>
  <si>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</si>
  <si>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</si>
  <si>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</si>
  <si>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</si>
  <si>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</si>
  <si>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</si>
  <si>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</si>
  <si>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</si>
  <si>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</si>
  <si>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</si>
  <si>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</si>
  <si>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</si>
  <si>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</si>
  <si>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</si>
  <si>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</si>
  <si>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</si>
  <si>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</si>
  <si>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</si>
  <si>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</si>
  <si>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</si>
  <si>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</si>
  <si>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</si>
  <si>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</si>
  <si>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</si>
  <si>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</si>
  <si>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</si>
  <si>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</si>
  <si>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</si>
  <si>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</si>
  <si>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</si>
  <si>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</si>
  <si>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</si>
  <si>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</si>
  <si>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</si>
  <si>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</si>
  <si>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</si>
  <si>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</si>
  <si>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</si>
  <si>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</si>
  <si>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</si>
  <si>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</si>
  <si>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</si>
  <si>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</si>
  <si>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</si>
  <si>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</si>
  <si>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</si>
  <si>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</si>
  <si>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</si>
  <si>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</si>
  <si>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</si>
  <si>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</si>
  <si>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</si>
  <si>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</si>
  <si>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</si>
  <si>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</si>
  <si>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</si>
  <si>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</si>
  <si>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</si>
  <si>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</si>
  <si>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</si>
  <si>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</si>
  <si>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</si>
  <si>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</si>
  <si>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</si>
  <si>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</si>
  <si>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</si>
  <si>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</si>
  <si>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</si>
  <si>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</si>
  <si>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</si>
  <si>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</si>
  <si>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</si>
  <si>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</si>
  <si>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</si>
  <si>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</si>
  <si>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</si>
  <si>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</si>
  <si>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</si>
  <si>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</si>
  <si>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</si>
  <si>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</si>
  <si>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</si>
  <si>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</si>
  <si>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</si>
  <si>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</si>
  <si>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</si>
  <si>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</si>
  <si>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</si>
  <si>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</si>
  <si>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</si>
  <si>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</si>
  <si>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</si>
  <si>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</si>
  <si>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</si>
  <si>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</si>
  <si>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</si>
  <si>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</si>
  <si>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</si>
  <si>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</si>
  <si>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</si>
  <si>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</si>
  <si>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</si>
  <si>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</si>
  <si>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</si>
  <si>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</si>
  <si>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</si>
  <si>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</si>
  <si>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</si>
  <si>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</si>
  <si>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</si>
  <si>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</si>
  <si>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</si>
  <si>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</si>
  <si>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</si>
  <si>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</si>
  <si>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</si>
  <si>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</si>
  <si>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</si>
  <si>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</si>
  <si>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</si>
  <si>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</si>
  <si>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</si>
  <si>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</si>
  <si>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</si>
  <si>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</si>
  <si>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</si>
  <si>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</si>
  <si>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</si>
  <si>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</si>
  <si>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</si>
  <si>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</si>
  <si>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</si>
  <si>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</si>
  <si>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</si>
  <si>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</si>
  <si>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</si>
  <si>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</si>
  <si>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</si>
  <si>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</si>
  <si>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</si>
  <si>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</si>
  <si>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</si>
  <si>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</si>
  <si>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</si>
  <si>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</si>
  <si>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</si>
  <si>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</si>
  <si>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</si>
  <si>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</si>
  <si>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</si>
  <si>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</si>
  <si>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</si>
  <si>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</si>
  <si>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</si>
  <si>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</si>
  <si>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</si>
  <si>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</si>
  <si>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</si>
  <si>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</si>
  <si>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</si>
  <si>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</si>
  <si>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</si>
  <si>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</si>
  <si>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</si>
  <si>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</si>
  <si>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</si>
  <si>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</si>
  <si>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</si>
  <si>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</si>
  <si>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</si>
  <si>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</si>
  <si>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</si>
  <si>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</si>
  <si>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</si>
  <si>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</si>
  <si>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</si>
  <si>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</si>
  <si>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</si>
  <si>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</si>
  <si>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</si>
  <si>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</si>
  <si>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</si>
  <si>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</si>
  <si>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</si>
  <si>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</si>
  <si>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</si>
  <si>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</si>
  <si>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</si>
  <si>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</si>
  <si>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</si>
  <si>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</si>
  <si>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</si>
  <si>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</si>
  <si>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</si>
  <si>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</si>
  <si>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</si>
  <si>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</si>
  <si>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</si>
  <si>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</si>
  <si>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</si>
  <si>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</si>
  <si>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</si>
  <si>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</si>
  <si>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</si>
  <si>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</si>
  <si>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</si>
  <si>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</si>
  <si>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</si>
  <si>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</si>
  <si>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</si>
  <si>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</si>
  <si>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</si>
  <si>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</si>
  <si>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</si>
  <si>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</si>
  <si>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</si>
  <si>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</si>
  <si>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</si>
  <si>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</si>
  <si>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</si>
  <si>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</si>
  <si>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</si>
  <si>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</si>
  <si>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</si>
  <si>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</si>
  <si>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</si>
  <si>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</si>
  <si>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</si>
  <si>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</si>
  <si>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</si>
  <si>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</si>
  <si>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</si>
  <si>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</si>
  <si>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</si>
  <si>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</si>
  <si>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</si>
  <si>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</si>
  <si>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</si>
  <si>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</si>
  <si>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</si>
  <si>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</si>
  <si>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</si>
  <si>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</si>
  <si>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</si>
  <si>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</si>
  <si>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</si>
  <si>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</si>
  <si>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</si>
  <si>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</si>
  <si>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</si>
  <si>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</si>
  <si>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</si>
  <si>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</si>
  <si>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</si>
  <si>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</si>
  <si>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</si>
  <si>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</si>
  <si>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</si>
  <si>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</si>
  <si>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</si>
  <si>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</si>
  <si>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</si>
  <si>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</si>
  <si>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</si>
  <si>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</si>
  <si>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</si>
  <si>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</si>
  <si>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</si>
  <si>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</si>
  <si>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</si>
  <si>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</si>
  <si>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</si>
  <si>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</si>
  <si>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</si>
  <si>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</si>
  <si>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</si>
  <si>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</si>
  <si>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</si>
  <si>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</si>
  <si>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</si>
  <si>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</si>
  <si>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</si>
  <si>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</si>
  <si>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</si>
  <si>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</si>
  <si>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</si>
  <si>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</si>
  <si>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</si>
  <si>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</si>
  <si>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</si>
  <si>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</si>
  <si>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</si>
  <si>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</si>
  <si>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</si>
  <si>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</si>
  <si>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</si>
  <si>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</si>
  <si>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</si>
  <si>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</si>
  <si>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</si>
  <si>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</si>
  <si>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</si>
  <si>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</si>
  <si>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</si>
  <si>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</si>
  <si>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</si>
  <si>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</si>
  <si>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</si>
  <si>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</si>
  <si>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</si>
  <si>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</si>
  <si>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</si>
  <si>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</si>
  <si>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</si>
  <si>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</si>
  <si>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</si>
  <si>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</si>
  <si>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</si>
  <si>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</si>
  <si>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</si>
  <si>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</si>
  <si>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</si>
  <si>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</si>
  <si>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</si>
  <si>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</si>
  <si>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</si>
  <si>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</si>
  <si>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</si>
  <si>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</si>
  <si>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</si>
  <si>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</si>
  <si>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</si>
  <si>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</si>
  <si>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</si>
  <si>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</si>
  <si>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</si>
  <si>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</si>
  <si>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</si>
  <si>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</si>
  <si>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</si>
  <si>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</si>
  <si>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</si>
  <si>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</si>
  <si>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</si>
  <si>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</si>
  <si>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</si>
  <si>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</si>
  <si>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</si>
  <si>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</si>
  <si>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</si>
  <si>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</si>
  <si>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</si>
  <si>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</si>
  <si>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</si>
  <si>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</si>
  <si>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</si>
  <si>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</si>
  <si>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</si>
  <si>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</si>
  <si>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</si>
  <si>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</si>
  <si>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</si>
  <si>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</si>
  <si>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</si>
  <si>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</si>
  <si>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</si>
  <si>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</si>
  <si>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</si>
  <si>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</si>
  <si>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</si>
  <si>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</si>
  <si>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</si>
  <si>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</si>
  <si>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</si>
  <si>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</si>
  <si>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</si>
  <si>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</si>
  <si>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</si>
  <si>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</si>
  <si>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</si>
  <si>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</si>
  <si>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</si>
  <si>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</si>
  <si>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</si>
  <si>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</si>
  <si>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</si>
  <si>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</si>
  <si>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</si>
  <si>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</si>
  <si>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</si>
  <si>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</si>
  <si>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</si>
  <si>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</si>
  <si>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</si>
  <si>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</si>
  <si>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</si>
  <si>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</si>
  <si>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</si>
  <si>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</si>
  <si>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</si>
  <si>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</si>
  <si>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</si>
  <si>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</si>
  <si>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</si>
  <si>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</si>
  <si>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</si>
  <si>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</si>
  <si>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</si>
  <si>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</si>
  <si>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</si>
  <si>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</si>
  <si>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</si>
  <si>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</si>
  <si>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</si>
  <si>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</si>
  <si>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</si>
  <si>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</si>
  <si>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</si>
  <si>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</si>
  <si>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</si>
  <si>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</si>
  <si>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</si>
  <si>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</si>
  <si>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</si>
  <si>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</si>
  <si>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</si>
  <si>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</si>
  <si>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</si>
  <si>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</si>
  <si>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</si>
  <si>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</si>
  <si>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</si>
  <si>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</si>
  <si>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</si>
  <si>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</si>
  <si>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</si>
  <si>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</si>
  <si>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</si>
  <si>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</si>
  <si>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</si>
  <si>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</si>
  <si>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</si>
  <si>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</si>
  <si>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</si>
  <si>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</si>
  <si>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</si>
  <si>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</si>
  <si>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</si>
  <si>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</si>
  <si>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</si>
  <si>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</si>
  <si>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</si>
  <si>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</si>
  <si>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</si>
  <si>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</si>
  <si>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</si>
  <si>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</si>
  <si>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</si>
  <si>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</si>
  <si>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</si>
  <si>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</si>
  <si>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</si>
  <si>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</si>
  <si>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</si>
  <si>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</si>
  <si>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</si>
  <si>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</si>
  <si>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</si>
  <si>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</si>
  <si>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</si>
  <si>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</si>
  <si>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</si>
  <si>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</si>
  <si>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</si>
  <si>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</si>
  <si>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</si>
  <si>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</si>
  <si>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</si>
  <si>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</si>
  <si>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</si>
  <si>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</si>
  <si>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</si>
  <si>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</si>
  <si>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</si>
  <si>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</si>
  <si>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</si>
  <si>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</si>
  <si>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</si>
  <si>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</si>
  <si>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</si>
  <si>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</si>
  <si>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</si>
  <si>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</si>
  <si>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</si>
  <si>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</si>
  <si>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</si>
  <si>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</si>
  <si>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</si>
  <si>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</si>
  <si>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</si>
  <si>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</si>
  <si>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</si>
  <si>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</si>
  <si>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</si>
  <si>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</si>
  <si>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</si>
  <si>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</si>
  <si>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</si>
  <si>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</si>
  <si>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</si>
  <si>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</si>
  <si>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</si>
  <si>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</si>
  <si>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</si>
  <si>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</si>
  <si>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</si>
  <si>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</si>
  <si>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</si>
  <si>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</si>
  <si>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</si>
  <si>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</si>
  <si>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</si>
  <si>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</si>
  <si>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</si>
  <si>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</si>
  <si>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</si>
  <si>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</si>
  <si>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</si>
  <si>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</si>
  <si>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</si>
  <si>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</si>
  <si>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</si>
  <si>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</si>
  <si>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</si>
  <si>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</si>
  <si>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</si>
  <si>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</si>
  <si>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</si>
  <si>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</si>
  <si>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</si>
  <si>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</si>
  <si>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</si>
  <si>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</si>
  <si>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</si>
  <si>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</si>
  <si>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</si>
  <si>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</si>
  <si>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</si>
  <si>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</si>
  <si>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</si>
  <si>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</si>
  <si>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</si>
  <si>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</si>
  <si>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</si>
  <si>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</si>
  <si>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</si>
  <si>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</si>
  <si>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</si>
  <si>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</si>
  <si>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</si>
  <si>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</si>
  <si>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</si>
  <si>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</si>
  <si>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</si>
  <si>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</si>
  <si>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</si>
  <si>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</si>
  <si>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</si>
  <si>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</si>
  <si>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</si>
  <si>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</si>
  <si>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</si>
  <si>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</si>
  <si>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</si>
  <si>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</si>
  <si>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</si>
  <si>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</si>
  <si>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</si>
  <si>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</si>
  <si>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</si>
  <si>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</si>
  <si>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</si>
  <si>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</si>
  <si>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</si>
  <si>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</si>
  <si>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</si>
  <si>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</si>
  <si>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</si>
  <si>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</si>
  <si>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</si>
  <si>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</si>
  <si>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</si>
  <si>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</si>
  <si>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</si>
  <si>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</si>
  <si>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</si>
  <si>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</si>
  <si>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</si>
  <si>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</si>
  <si>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</si>
  <si>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</si>
  <si>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</si>
  <si>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</si>
  <si>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</si>
  <si>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</si>
  <si>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</si>
  <si>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</si>
  <si>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</si>
  <si>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</si>
  <si>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</si>
  <si>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</si>
  <si>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</si>
  <si>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</si>
  <si>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</si>
  <si>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</si>
  <si>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</si>
  <si>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</si>
  <si>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</si>
  <si>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</si>
  <si>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</si>
  <si>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</si>
  <si>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</si>
  <si>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</si>
  <si>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</si>
  <si>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</si>
  <si>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</si>
  <si>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</si>
  <si>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</si>
  <si>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</si>
  <si>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</si>
  <si>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</si>
  <si>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</si>
  <si>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</si>
  <si>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</si>
  <si>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</si>
  <si>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</si>
  <si>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</si>
  <si>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</si>
  <si>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</si>
  <si>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</si>
  <si>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</si>
  <si>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</si>
  <si>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</si>
  <si>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</si>
  <si>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</si>
  <si>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</si>
  <si>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</si>
  <si>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</si>
  <si>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</si>
  <si>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</si>
  <si>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</si>
  <si>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</si>
  <si>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</si>
  <si>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</si>
  <si>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</si>
  <si>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</si>
  <si>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</si>
  <si>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</si>
  <si>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</si>
  <si>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</si>
  <si>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</si>
  <si>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</si>
  <si>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</si>
  <si>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</si>
  <si>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</si>
  <si>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</si>
  <si>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</si>
  <si>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</si>
  <si>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</si>
  <si>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</si>
  <si>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</si>
  <si>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</si>
  <si>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</si>
  <si>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</si>
  <si>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</si>
  <si>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</si>
  <si>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</si>
  <si>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</si>
  <si>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</si>
  <si>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</si>
  <si>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</si>
  <si>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</si>
  <si>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</si>
  <si>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</si>
  <si>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</si>
  <si>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</si>
  <si>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</si>
  <si>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</si>
  <si>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</si>
  <si>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</si>
  <si>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</si>
  <si>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</si>
  <si>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</si>
  <si>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</si>
  <si>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</si>
  <si>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</si>
  <si>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</si>
  <si>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</si>
  <si>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</si>
  <si>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</si>
  <si>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</si>
  <si>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</si>
  <si>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</si>
  <si>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</si>
  <si>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</si>
  <si>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</si>
  <si>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</si>
  <si>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</si>
  <si>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</si>
  <si>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</si>
  <si>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</si>
  <si>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</si>
  <si>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</si>
  <si>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</si>
  <si>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</si>
  <si>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</si>
  <si>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</si>
  <si>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</si>
  <si>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</si>
  <si>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</si>
  <si>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</si>
  <si>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</si>
  <si>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</si>
  <si>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</si>
  <si>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</si>
  <si>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</si>
  <si>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</si>
  <si>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</si>
  <si>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</si>
  <si>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</si>
  <si>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</si>
  <si>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</si>
  <si>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</si>
  <si>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</si>
  <si>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</si>
  <si>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</si>
  <si>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</si>
  <si>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</si>
  <si>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</si>
  <si>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</si>
  <si>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</si>
  <si>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</si>
  <si>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</si>
  <si>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</si>
  <si>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</si>
  <si>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</si>
  <si>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</si>
  <si>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</si>
  <si>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</si>
  <si>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</si>
  <si>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</si>
  <si>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</si>
  <si>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</si>
  <si>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</si>
  <si>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</si>
  <si>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</si>
  <si>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</si>
  <si>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</si>
  <si>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</si>
  <si>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</si>
  <si>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</si>
  <si>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</si>
  <si>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</si>
  <si>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</si>
  <si>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</si>
  <si>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</si>
  <si>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</si>
  <si>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</si>
  <si>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</si>
  <si>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</si>
  <si>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</si>
  <si>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</si>
  <si>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</si>
  <si>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</si>
  <si>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</si>
  <si>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</si>
  <si>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</si>
  <si>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</si>
  <si>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</si>
  <si>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</si>
  <si>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</si>
  <si>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</si>
  <si>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</si>
  <si>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</si>
  <si>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</si>
  <si>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</si>
  <si>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</si>
  <si>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</si>
  <si>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</si>
  <si>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</si>
  <si>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</si>
  <si>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</si>
  <si>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</si>
  <si>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</si>
  <si>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</si>
  <si>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</si>
  <si>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</si>
  <si>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</si>
  <si>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</si>
  <si>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</si>
  <si>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</si>
  <si>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</si>
  <si>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</si>
  <si>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</si>
  <si>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</si>
  <si>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</si>
  <si>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</si>
  <si>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</si>
  <si>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</si>
  <si>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</si>
  <si>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</si>
  <si>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</si>
  <si>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</si>
  <si>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</si>
  <si>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</si>
  <si>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</si>
  <si>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</si>
  <si>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</si>
  <si>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</si>
  <si>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</si>
  <si>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</si>
  <si>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</si>
  <si>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</si>
  <si>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</si>
  <si>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</si>
  <si>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</si>
  <si>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</si>
  <si>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</si>
  <si>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</si>
  <si>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</si>
  <si>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</si>
  <si>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</si>
  <si>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</si>
  <si>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</si>
  <si>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</si>
  <si>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</si>
  <si>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</si>
  <si>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</si>
  <si>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</si>
  <si>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</si>
  <si>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</si>
  <si>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</si>
  <si>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</si>
  <si>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</si>
  <si>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</si>
  <si>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</si>
  <si>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</si>
  <si>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</si>
  <si>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</si>
  <si>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</si>
  <si>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</si>
  <si>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</si>
  <si>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</si>
  <si>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</si>
  <si>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</si>
  <si>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</si>
  <si>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</si>
  <si>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</si>
  <si>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</si>
  <si>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</si>
  <si>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</si>
  <si>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</si>
  <si>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</si>
  <si>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</si>
  <si>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</si>
  <si>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</si>
  <si>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</si>
  <si>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</si>
  <si>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</si>
  <si>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</si>
  <si>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</si>
  <si>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</si>
  <si>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</si>
  <si>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</si>
  <si>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</si>
  <si>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</si>
  <si>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</si>
  <si>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</si>
  <si>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</si>
  <si>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</si>
  <si>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</si>
  <si>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</si>
  <si>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</si>
  <si>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</si>
  <si>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</si>
  <si>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</si>
  <si>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</si>
  <si>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</si>
  <si>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</si>
  <si>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</si>
  <si>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</si>
  <si>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</si>
  <si>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</si>
  <si>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</si>
  <si>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</si>
  <si>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</si>
  <si>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</si>
  <si>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</si>
  <si>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</si>
  <si>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</si>
  <si>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</si>
  <si>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</si>
  <si>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</si>
  <si>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</si>
  <si>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</si>
  <si>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</si>
  <si>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</si>
  <si>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</si>
  <si>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</si>
  <si>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</si>
  <si>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</si>
  <si>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</si>
  <si>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</si>
  <si>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</si>
  <si>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</si>
  <si>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</si>
  <si>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</si>
  <si>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</si>
  <si>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</si>
  <si>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</si>
  <si>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</si>
  <si>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</si>
  <si>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</si>
  <si>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</si>
  <si>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</si>
  <si>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</si>
  <si>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</si>
  <si>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</si>
  <si>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</si>
  <si>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</si>
  <si>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</si>
  <si>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</si>
  <si>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</si>
  <si>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</si>
  <si>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</si>
  <si>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</si>
  <si>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</si>
  <si>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</si>
  <si>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</si>
  <si>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</si>
  <si>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</si>
  <si>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</si>
  <si>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</si>
  <si>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</si>
  <si>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</si>
  <si>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</si>
  <si>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</si>
  <si>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</si>
  <si>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</si>
  <si>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</si>
  <si>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</si>
  <si>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</si>
  <si>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</si>
  <si>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</si>
  <si>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</si>
  <si>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</si>
  <si>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</si>
  <si>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</si>
  <si>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</si>
  <si>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</si>
  <si>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</si>
  <si>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</si>
  <si>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</si>
  <si>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</si>
  <si>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</si>
  <si>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</si>
  <si>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</si>
  <si>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</si>
  <si>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</si>
  <si>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</si>
  <si>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</si>
  <si>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</si>
  <si>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</si>
  <si>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</si>
  <si>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</si>
  <si>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</si>
  <si>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</si>
  <si>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</si>
  <si>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</si>
  <si>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</si>
  <si>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</si>
  <si>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</si>
  <si>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</si>
  <si>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</si>
  <si>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</si>
  <si>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</si>
  <si>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</si>
  <si>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</si>
  <si>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</si>
  <si>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</si>
  <si>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</si>
  <si>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</si>
  <si>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</si>
  <si>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</si>
  <si>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</si>
  <si>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</si>
  <si>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</si>
  <si>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</si>
  <si>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</si>
  <si>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</si>
  <si>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</si>
  <si>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</si>
  <si>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</si>
  <si>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</si>
  <si>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</si>
  <si>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</si>
  <si>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</si>
  <si>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</si>
  <si>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</si>
  <si>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</si>
  <si>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</si>
  <si>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</si>
  <si>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</si>
  <si>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</si>
  <si>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</si>
  <si>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</si>
  <si>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</si>
  <si>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</si>
  <si>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</si>
  <si>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</si>
  <si>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</si>
  <si>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</si>
  <si>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</si>
  <si>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</si>
  <si>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</si>
  <si>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</si>
  <si>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</si>
  <si>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</si>
  <si>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</si>
  <si>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</si>
  <si>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</si>
  <si>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</si>
  <si>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</si>
  <si>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</si>
  <si>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</si>
  <si>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</si>
  <si>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</si>
  <si>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</si>
  <si>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</si>
  <si>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</si>
  <si>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</si>
  <si>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</si>
  <si>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</si>
  <si>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</si>
  <si>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</si>
  <si>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</si>
  <si>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</si>
  <si>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</si>
  <si>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</si>
  <si>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</si>
  <si>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</si>
  <si>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</si>
  <si>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</si>
  <si>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</si>
  <si>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</si>
  <si>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</si>
  <si>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</si>
  <si>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</si>
  <si>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</si>
  <si>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</si>
  <si>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</si>
  <si>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</si>
  <si>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</si>
  <si>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</si>
  <si>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</si>
  <si>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</si>
  <si>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</si>
  <si>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</si>
  <si>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</si>
  <si>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</si>
  <si>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</si>
  <si>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</si>
  <si>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</si>
  <si>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</si>
  <si>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</si>
  <si>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</si>
  <si>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</si>
  <si>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</si>
  <si>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</si>
  <si>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</si>
  <si>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</si>
  <si>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</si>
  <si>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</si>
  <si>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</si>
  <si>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</si>
  <si>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</si>
  <si>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</si>
  <si>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</si>
  <si>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</si>
  <si>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</si>
  <si>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</si>
  <si>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</si>
  <si>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</si>
  <si>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</si>
  <si>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</si>
  <si>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</si>
  <si>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</si>
  <si>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</si>
  <si>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</si>
  <si>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</si>
  <si>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</si>
  <si>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</si>
  <si>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</si>
  <si>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</si>
  <si>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</si>
  <si>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</si>
  <si>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</si>
  <si>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</si>
  <si>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</si>
  <si>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</si>
  <si>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</si>
  <si>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</si>
  <si>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</si>
  <si>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</si>
  <si>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</si>
  <si>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</si>
  <si>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</si>
  <si>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</si>
  <si>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</si>
  <si>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</si>
  <si>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</si>
  <si>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</si>
  <si>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</si>
  <si>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</si>
  <si>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</si>
  <si>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</si>
  <si>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</si>
  <si>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</si>
  <si>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</si>
  <si>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</si>
  <si>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</si>
  <si>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</si>
  <si>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</si>
  <si>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</si>
  <si>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</si>
  <si>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</si>
  <si>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</si>
  <si>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</si>
  <si>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</si>
  <si>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</si>
  <si>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</si>
  <si>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</si>
  <si>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</si>
  <si>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</si>
  <si>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</si>
  <si>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</si>
  <si>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</si>
  <si>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</si>
  <si>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</si>
  <si>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</si>
  <si>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</si>
  <si>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</si>
  <si>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</si>
  <si>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</si>
  <si>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</si>
  <si>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</si>
  <si>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</si>
  <si>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</si>
  <si>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</si>
  <si>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</si>
  <si>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</si>
  <si>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</si>
  <si>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</si>
  <si>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</si>
  <si>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</si>
  <si>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</si>
  <si>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</si>
  <si>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</si>
  <si>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</si>
  <si>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</si>
  <si>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</si>
  <si>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</si>
  <si>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</si>
  <si>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</si>
  <si>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</si>
  <si>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</si>
  <si>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</si>
  <si>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</si>
  <si>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</si>
  <si>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</si>
  <si>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</si>
  <si>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</si>
  <si>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</si>
  <si>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</si>
  <si>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</si>
  <si>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</si>
  <si>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</si>
  <si>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</si>
  <si>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</si>
  <si>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</si>
  <si>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</si>
  <si>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</si>
  <si>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</si>
  <si>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</si>
  <si>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</si>
  <si>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</si>
  <si>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</si>
  <si>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</si>
  <si>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</si>
  <si>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</si>
  <si>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</si>
  <si>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</si>
  <si>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</si>
  <si>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</si>
  <si>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</si>
  <si>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</si>
  <si>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</si>
  <si>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</si>
  <si>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</si>
  <si>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</si>
  <si>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</si>
  <si>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</si>
  <si>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</si>
  <si>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</si>
  <si>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</si>
  <si>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</si>
  <si>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</si>
  <si>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</si>
  <si>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</si>
  <si>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</si>
  <si>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</si>
  <si>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</si>
  <si>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</si>
  <si>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</si>
  <si>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</si>
  <si>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</si>
  <si>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</si>
  <si>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</si>
  <si>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</si>
  <si>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</si>
  <si>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</si>
  <si>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</si>
  <si>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</si>
  <si>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</si>
  <si>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</si>
  <si>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</si>
  <si>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</si>
  <si>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</si>
  <si>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</si>
  <si>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</si>
  <si>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</si>
  <si>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</si>
  <si>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</si>
  <si>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</si>
  <si>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</si>
  <si>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</si>
  <si>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</si>
  <si>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</si>
  <si>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</si>
  <si>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</si>
  <si>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</si>
  <si>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</si>
  <si>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</si>
  <si>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</si>
  <si>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</si>
  <si>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</si>
  <si>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</si>
  <si>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</si>
  <si>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</si>
  <si>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</si>
  <si>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</si>
  <si>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</si>
  <si>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</si>
  <si>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</si>
  <si>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</si>
  <si>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</si>
  <si>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</si>
  <si>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</si>
  <si>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</si>
  <si>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</si>
  <si>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</si>
  <si>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</si>
  <si>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</si>
  <si>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</si>
  <si>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</si>
  <si>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</si>
  <si>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</si>
  <si>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</si>
  <si>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</si>
  <si>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</si>
  <si>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</si>
  <si>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</si>
  <si>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</si>
  <si>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</si>
  <si>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</si>
  <si>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</si>
  <si>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</si>
  <si>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</si>
  <si>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</si>
  <si>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</si>
  <si>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</si>
  <si>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</si>
  <si>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</si>
  <si>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</si>
  <si>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</si>
  <si>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</si>
  <si>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</si>
  <si>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</si>
  <si>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</si>
  <si>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</si>
  <si>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</si>
  <si>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</si>
  <si>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</si>
  <si>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</si>
  <si>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</si>
  <si>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</si>
  <si>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</si>
  <si>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</si>
  <si>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</si>
  <si>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</si>
  <si>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</si>
  <si>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</si>
  <si>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</si>
  <si>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</si>
  <si>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</si>
  <si>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</si>
  <si>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</si>
  <si>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</si>
  <si>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</si>
  <si>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</si>
  <si>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</si>
  <si>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</si>
  <si>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</si>
  <si>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</si>
  <si>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</si>
  <si>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</si>
  <si>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</si>
  <si>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</si>
  <si>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</si>
  <si>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</si>
  <si>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</si>
  <si>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</si>
  <si>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</si>
  <si>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</si>
  <si>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</si>
  <si>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</si>
  <si>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</si>
  <si>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</si>
  <si>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</si>
  <si>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</si>
  <si>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</si>
  <si>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</si>
  <si>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</si>
  <si>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</si>
  <si>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</si>
  <si>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</si>
  <si>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</si>
  <si>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</si>
  <si>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</si>
  <si>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</si>
  <si>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</si>
  <si>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</si>
  <si>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</si>
  <si>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</si>
  <si>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</si>
  <si>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</si>
  <si>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</si>
  <si>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</si>
  <si>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</si>
  <si>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</si>
  <si>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</si>
  <si>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</si>
  <si>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</si>
  <si>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</si>
  <si>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</si>
  <si>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</si>
  <si>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</si>
  <si>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</si>
  <si>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</si>
  <si>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</si>
  <si>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</si>
  <si>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</si>
  <si>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</si>
  <si>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</si>
  <si>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</si>
  <si>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</si>
  <si>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</si>
  <si>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</si>
  <si>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</si>
  <si>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</si>
  <si>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</si>
  <si>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</si>
  <si>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</si>
  <si>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</si>
  <si>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</si>
  <si>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</si>
  <si>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</si>
  <si>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</si>
  <si>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</si>
  <si>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</si>
  <si>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</si>
  <si>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</si>
  <si>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</si>
  <si>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</si>
  <si>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</si>
  <si>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</si>
  <si>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</si>
  <si>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</si>
  <si>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</si>
  <si>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</si>
  <si>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</si>
  <si>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</si>
  <si>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</si>
  <si>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</si>
  <si>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</si>
  <si>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</si>
  <si>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</si>
  <si>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</si>
  <si>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</si>
  <si>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</si>
  <si>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</si>
  <si>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</si>
  <si>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</si>
  <si>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</si>
  <si>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</si>
  <si>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</si>
  <si>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</si>
  <si>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</si>
  <si>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</si>
  <si>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</si>
  <si>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</si>
  <si>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</si>
  <si>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</si>
  <si>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</si>
  <si>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</si>
  <si>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</si>
  <si>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</si>
  <si>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</si>
  <si>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</si>
  <si>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</si>
  <si>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</si>
  <si>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</si>
  <si>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</si>
  <si>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</si>
  <si>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</si>
  <si>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</si>
  <si>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</si>
  <si>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</si>
  <si>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</si>
  <si>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</si>
  <si>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</si>
  <si>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</si>
  <si>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</si>
  <si>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</si>
  <si>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</si>
  <si>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</si>
  <si>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</si>
  <si>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</si>
  <si>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</si>
  <si>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</si>
  <si>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</si>
  <si>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</si>
  <si>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</si>
  <si>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</si>
  <si>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</si>
  <si>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</si>
  <si>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</si>
  <si>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</si>
  <si>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</si>
  <si>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</si>
  <si>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</si>
  <si>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</si>
  <si>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</si>
  <si>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</si>
  <si>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</si>
  <si>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</si>
  <si>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</si>
  <si>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</si>
  <si>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</si>
  <si>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</si>
  <si>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</si>
  <si>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</si>
  <si>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</si>
  <si>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</si>
  <si>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</si>
  <si>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</si>
  <si>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</si>
  <si>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</si>
  <si>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</si>
  <si>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</si>
  <si>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</si>
  <si>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</si>
  <si>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</si>
  <si>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</si>
  <si>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</si>
  <si>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</si>
  <si>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</si>
  <si>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</si>
  <si>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</si>
  <si>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</si>
  <si>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</si>
  <si>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</si>
  <si>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</si>
  <si>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</si>
  <si>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</si>
  <si>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</si>
  <si>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</si>
  <si>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</si>
  <si>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</si>
  <si>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</si>
  <si>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</si>
  <si>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</si>
  <si>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</si>
  <si>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</si>
  <si>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</si>
  <si>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</si>
  <si>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</si>
  <si>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</si>
  <si>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</si>
  <si>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</si>
  <si>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</si>
  <si>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</si>
  <si>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</si>
  <si>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</si>
  <si>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</si>
  <si>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</si>
  <si>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</si>
  <si>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</si>
  <si>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</si>
  <si>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</si>
  <si>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</si>
  <si>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</si>
  <si>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</si>
  <si>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</si>
  <si>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</si>
  <si>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</si>
  <si>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</si>
  <si>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</si>
  <si>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</si>
  <si>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</si>
  <si>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</si>
  <si>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</si>
  <si>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</si>
  <si>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</si>
  <si>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</si>
  <si>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</si>
  <si>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</si>
  <si>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</si>
  <si>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</si>
  <si>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</si>
  <si>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</si>
  <si>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</si>
  <si>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</si>
  <si>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</si>
  <si>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</si>
  <si>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</si>
  <si>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</si>
  <si>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</si>
  <si>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</si>
  <si>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</si>
  <si>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</si>
  <si>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</si>
  <si>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</si>
  <si>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</si>
  <si>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</si>
  <si>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</si>
  <si>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</si>
  <si>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</si>
  <si>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</si>
  <si>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</si>
  <si>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</si>
  <si>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</si>
  <si>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</si>
  <si>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</si>
  <si>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</si>
  <si>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</si>
  <si>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</si>
  <si>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</si>
  <si>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</si>
  <si>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</si>
  <si>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</si>
  <si>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</si>
  <si>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</si>
  <si>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</si>
  <si>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</si>
  <si>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</si>
  <si>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</si>
  <si>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</si>
  <si>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</si>
  <si>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</si>
  <si>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</si>
  <si>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</si>
  <si>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</si>
  <si>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</si>
  <si>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</si>
  <si>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</si>
  <si>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</si>
  <si>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</si>
  <si>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</si>
  <si>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</si>
  <si>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</si>
  <si>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</si>
  <si>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</si>
  <si>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</si>
  <si>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</si>
  <si>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</si>
  <si>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</si>
  <si>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</si>
  <si>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</si>
  <si>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</si>
  <si>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</si>
  <si>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</si>
  <si>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</si>
  <si>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</si>
  <si>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</si>
  <si>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</si>
  <si>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</si>
  <si>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</si>
  <si>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</si>
  <si>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</si>
  <si>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</si>
  <si>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</si>
  <si>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</si>
  <si>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</si>
  <si>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</si>
  <si>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</si>
  <si>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</si>
  <si>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</si>
  <si>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</si>
  <si>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</si>
  <si>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</si>
  <si>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</si>
  <si>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</si>
  <si>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</si>
  <si>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</si>
  <si>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</si>
  <si>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</si>
  <si>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</si>
  <si>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</si>
  <si>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</si>
  <si>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</si>
  <si>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</si>
  <si>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</si>
  <si>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</si>
  <si>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</si>
  <si>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</si>
  <si>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</si>
  <si>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</si>
  <si>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</si>
  <si>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</si>
  <si>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</si>
  <si>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</si>
  <si>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</si>
  <si>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</si>
  <si>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</si>
  <si>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</si>
  <si>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</si>
  <si>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</si>
  <si>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</si>
  <si>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</si>
  <si>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</si>
  <si>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</si>
  <si>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</si>
  <si>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</si>
  <si>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</si>
  <si>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</si>
  <si>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</si>
  <si>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</si>
  <si>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</si>
  <si>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</si>
  <si>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</si>
  <si>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</si>
  <si>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</si>
  <si>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</si>
  <si>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</si>
  <si>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</si>
  <si>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</si>
  <si>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</si>
  <si>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</si>
  <si>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</si>
  <si>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</si>
  <si>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</si>
  <si>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</si>
  <si>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</si>
  <si>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</si>
  <si>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</si>
  <si>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</si>
  <si>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</si>
  <si>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</si>
  <si>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</si>
  <si>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</si>
  <si>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</si>
  <si>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</si>
  <si>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</si>
  <si>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</si>
  <si>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</si>
  <si>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</si>
  <si>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</si>
  <si>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</si>
  <si>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</si>
  <si>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</si>
  <si>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</si>
  <si>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</si>
  <si>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</si>
  <si>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</si>
  <si>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</si>
  <si>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</si>
  <si>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</si>
  <si>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</si>
  <si>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</si>
  <si>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</si>
  <si>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</si>
  <si>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</si>
  <si>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</si>
  <si>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</si>
  <si>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</si>
  <si>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</si>
  <si>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</si>
  <si>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</si>
  <si>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</si>
  <si>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</si>
  <si>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</si>
  <si>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</si>
  <si>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</si>
  <si>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</si>
  <si>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</si>
  <si>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</si>
  <si>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</si>
  <si>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</si>
  <si>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</si>
  <si>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</si>
  <si>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</si>
  <si>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</si>
  <si>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</si>
  <si>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</si>
  <si>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</si>
  <si>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</si>
  <si>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</si>
  <si>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</si>
  <si>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</si>
  <si>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</si>
  <si>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</si>
  <si>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</si>
  <si>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</si>
  <si>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</si>
  <si>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</si>
  <si>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</si>
  <si>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</si>
  <si>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</si>
  <si>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</si>
  <si>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</si>
  <si>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</si>
  <si>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</si>
  <si>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</si>
  <si>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</si>
  <si>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</si>
  <si>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</si>
  <si>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</si>
  <si>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</si>
  <si>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</si>
  <si>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</si>
  <si>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</si>
  <si>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</si>
  <si>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</si>
  <si>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</si>
  <si>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</si>
  <si>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</si>
  <si>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</si>
  <si>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</si>
  <si>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</si>
  <si>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</si>
  <si>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</si>
  <si>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</si>
  <si>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</si>
  <si>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</si>
  <si>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</si>
  <si>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</si>
  <si>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</si>
  <si>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</si>
  <si>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</si>
  <si>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</si>
  <si>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</si>
  <si>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</si>
  <si>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</si>
  <si>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</si>
  <si>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</si>
  <si>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</si>
  <si>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</si>
  <si>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</si>
  <si>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</si>
  <si>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</si>
  <si>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</si>
  <si>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</si>
  <si>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</si>
  <si>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</si>
  <si>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</si>
  <si>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</si>
  <si>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</si>
  <si>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</si>
  <si>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</si>
  <si>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</si>
  <si>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</si>
  <si>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</si>
  <si>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</si>
  <si>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</si>
  <si>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</si>
  <si>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</si>
  <si>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</si>
  <si>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</si>
  <si>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</si>
  <si>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</si>
  <si>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</si>
  <si>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</si>
  <si>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</si>
  <si>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</si>
  <si>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</si>
  <si>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</si>
  <si>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</si>
  <si>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</si>
  <si>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</si>
  <si>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</si>
  <si>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</si>
  <si>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</si>
  <si>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</si>
  <si>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</si>
  <si>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</si>
  <si>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</si>
  <si>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</si>
  <si>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</si>
  <si>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</si>
  <si>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</si>
  <si>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</si>
  <si>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</si>
  <si>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</si>
  <si>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</si>
  <si>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</si>
  <si>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</si>
  <si>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</si>
  <si>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</si>
  <si>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</si>
  <si>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</si>
  <si>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</si>
  <si>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</si>
  <si>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</si>
  <si>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</si>
  <si>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</si>
  <si>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</si>
  <si>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</si>
  <si>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</si>
  <si>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</si>
  <si>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</si>
  <si>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</si>
  <si>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</si>
  <si>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</si>
  <si>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</si>
  <si>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</si>
  <si>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</si>
  <si>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</si>
  <si>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</si>
  <si>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</si>
  <si>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</si>
  <si>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</si>
  <si>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</si>
  <si>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</si>
  <si>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</si>
  <si>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</si>
  <si>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</si>
  <si>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</si>
  <si>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</si>
  <si>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</si>
  <si>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</si>
  <si>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</si>
  <si>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</si>
  <si>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</si>
  <si>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</si>
  <si>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</si>
  <si>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</si>
  <si>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</si>
  <si>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</si>
  <si>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</si>
  <si>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</si>
  <si>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</si>
  <si>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</si>
  <si>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</si>
  <si>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</si>
  <si>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</si>
  <si>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</si>
  <si>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</si>
  <si>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</si>
  <si>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</si>
  <si>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</si>
  <si>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</si>
  <si>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</si>
  <si>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</si>
  <si>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</si>
  <si>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</si>
  <si>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</si>
  <si>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</si>
  <si>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</si>
  <si>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</si>
  <si>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</si>
  <si>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</si>
  <si>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</si>
  <si>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</si>
  <si>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</si>
  <si>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</si>
  <si>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</si>
  <si>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</si>
  <si>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</si>
  <si>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</si>
  <si>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</si>
  <si>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</si>
  <si>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</si>
  <si>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</si>
  <si>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</si>
  <si>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</si>
  <si>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</si>
  <si>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</si>
  <si>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</si>
  <si>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</si>
  <si>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</si>
  <si>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</si>
  <si>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</si>
  <si>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</si>
  <si>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</si>
  <si>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</si>
  <si>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</si>
  <si>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</si>
  <si>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</si>
  <si>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</si>
  <si>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</si>
  <si>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</si>
  <si>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</si>
  <si>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</si>
  <si>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</si>
  <si>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</si>
  <si>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</si>
  <si>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</si>
  <si>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</si>
  <si>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</si>
  <si>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</si>
  <si>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</si>
  <si>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</si>
  <si>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</si>
  <si>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</si>
  <si>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</si>
  <si>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</si>
  <si>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</si>
  <si>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</si>
  <si>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</si>
  <si>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</si>
  <si>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</si>
  <si>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</si>
  <si>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</si>
  <si>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</si>
  <si>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</si>
  <si>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</si>
  <si>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</si>
  <si>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</si>
  <si>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</si>
  <si>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</si>
  <si>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</si>
  <si>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</si>
  <si>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</si>
  <si>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</si>
  <si>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</si>
  <si>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</si>
  <si>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</si>
  <si>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</si>
  <si>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</si>
  <si>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</si>
  <si>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</si>
  <si>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</si>
  <si>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</si>
  <si>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</si>
  <si>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</si>
  <si>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</si>
  <si>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</si>
  <si>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</si>
  <si>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</si>
  <si>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</si>
  <si>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</si>
  <si>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</si>
  <si>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</si>
  <si>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</si>
  <si>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</si>
  <si>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</si>
  <si>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</si>
  <si>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</si>
  <si>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</si>
  <si>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</si>
  <si>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</si>
  <si>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</si>
  <si>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</si>
  <si>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</si>
  <si>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</si>
  <si>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</si>
  <si>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</si>
  <si>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</si>
  <si>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</si>
  <si>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</si>
  <si>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</si>
  <si>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</si>
  <si>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</si>
  <si>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</si>
  <si>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</si>
  <si>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</si>
  <si>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</si>
  <si>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</si>
  <si>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</si>
  <si>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</si>
  <si>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</si>
  <si>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</si>
  <si>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</si>
  <si>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</si>
  <si>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</si>
  <si>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</si>
  <si>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</si>
  <si>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</si>
  <si>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</si>
  <si>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</si>
  <si>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</si>
  <si>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</si>
  <si>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</si>
  <si>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</si>
  <si>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</si>
  <si>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</si>
  <si>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</si>
  <si>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</si>
  <si>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</si>
  <si>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</si>
  <si>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</si>
  <si>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</si>
  <si>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</si>
  <si>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</si>
  <si>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</si>
  <si>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</si>
  <si>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</si>
  <si>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</si>
  <si>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</si>
  <si>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</si>
  <si>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</si>
  <si>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</si>
  <si>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</si>
  <si>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</si>
  <si>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</si>
  <si>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</si>
  <si>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</si>
  <si>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</si>
  <si>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</si>
  <si>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</si>
  <si>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</si>
  <si>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</si>
  <si>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</si>
  <si>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</si>
  <si>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</si>
  <si>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</si>
  <si>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</si>
  <si>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</si>
  <si>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</si>
  <si>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</si>
  <si>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</si>
  <si>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</si>
  <si>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</si>
  <si>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</si>
  <si>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</si>
  <si>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</si>
  <si>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</si>
  <si>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</si>
  <si>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</si>
  <si>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</si>
  <si>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</si>
  <si>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</si>
  <si>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</si>
  <si>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</si>
  <si>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</si>
  <si>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</si>
  <si>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</si>
  <si>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</si>
  <si>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</si>
  <si>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</si>
  <si>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</si>
  <si>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</si>
  <si>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</si>
  <si>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</si>
  <si>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</si>
  <si>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</si>
  <si>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</si>
  <si>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</si>
  <si>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</si>
  <si>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</si>
  <si>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</si>
  <si>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</si>
  <si>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</si>
  <si>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</si>
  <si>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</si>
  <si>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</si>
  <si>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</si>
  <si>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</si>
  <si>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</si>
  <si>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</si>
  <si>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</si>
  <si>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</si>
  <si>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</si>
  <si>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</si>
  <si>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</si>
  <si>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</si>
  <si>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</si>
  <si>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</si>
  <si>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</si>
  <si>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</si>
  <si>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</si>
  <si>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</si>
  <si>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</si>
  <si>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</si>
  <si>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</si>
  <si>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</si>
  <si>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</si>
  <si>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</si>
  <si>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</si>
  <si>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</si>
  <si>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</si>
  <si>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</si>
  <si>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</si>
  <si>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</si>
  <si>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</si>
  <si>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</si>
  <si>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</si>
  <si>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</si>
  <si>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</si>
  <si>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</si>
  <si>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</si>
  <si>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</si>
  <si>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</si>
  <si>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</si>
  <si>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</si>
  <si>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</si>
  <si>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</si>
  <si>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</si>
  <si>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</si>
  <si>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</si>
  <si>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</si>
  <si>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</si>
  <si>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</si>
  <si>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</si>
  <si>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</si>
  <si>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</si>
  <si>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</si>
  <si>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</si>
  <si>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</si>
  <si>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</si>
  <si>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</si>
  <si>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</si>
  <si>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</si>
  <si>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</si>
  <si>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</si>
  <si>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</si>
  <si>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</si>
  <si>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</si>
  <si>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</si>
  <si>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</si>
  <si>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</si>
  <si>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</si>
  <si>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</si>
  <si>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</si>
  <si>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</si>
  <si>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</si>
  <si>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</si>
  <si>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</si>
  <si>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</si>
  <si>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</si>
  <si>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</si>
  <si>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</si>
  <si>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</si>
  <si>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</si>
  <si>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</si>
  <si>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</si>
  <si>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</si>
  <si>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</si>
  <si>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</si>
  <si>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</si>
  <si>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</si>
  <si>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</si>
  <si>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</si>
  <si>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</si>
  <si>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</si>
  <si>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</si>
  <si>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</si>
  <si>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</si>
  <si>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</si>
  <si>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</si>
  <si>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</si>
  <si>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</si>
  <si>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</si>
  <si>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</si>
  <si>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</si>
  <si>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</si>
  <si>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</si>
  <si>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</si>
  <si>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</si>
  <si>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</si>
  <si>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</si>
  <si>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</si>
  <si>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</si>
  <si>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</si>
  <si>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</si>
  <si>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</si>
  <si>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</si>
  <si>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</si>
  <si>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</si>
  <si>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</si>
  <si>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</si>
  <si>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</si>
  <si>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</si>
  <si>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</si>
  <si>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</si>
  <si>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</si>
  <si>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</si>
  <si>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</si>
  <si>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</si>
  <si>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</si>
  <si>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</si>
  <si>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</si>
  <si>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</si>
  <si>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</si>
  <si>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</si>
  <si>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</si>
  <si>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</si>
  <si>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</si>
  <si>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</si>
  <si>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</si>
  <si>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</si>
  <si>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</si>
  <si>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</si>
  <si>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</si>
  <si>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</si>
  <si>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</si>
  <si>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</si>
  <si>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</si>
  <si>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</si>
  <si>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</si>
  <si>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</si>
  <si>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</si>
  <si>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</si>
  <si>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</si>
  <si>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</si>
  <si>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</si>
  <si>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</si>
  <si>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</si>
  <si>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</si>
  <si>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</si>
  <si>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</si>
  <si>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</si>
  <si>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</si>
  <si>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</si>
  <si>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</si>
  <si>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</si>
  <si>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</si>
  <si>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</si>
  <si>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</si>
  <si>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</si>
  <si>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</si>
  <si>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</si>
  <si>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</si>
  <si>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</si>
  <si>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</si>
  <si>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</si>
  <si>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</si>
  <si>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</si>
  <si>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</si>
  <si>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</si>
  <si>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</si>
  <si>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</si>
  <si>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</si>
  <si>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</si>
  <si>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</si>
  <si>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</si>
  <si>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</si>
  <si>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</si>
  <si>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</si>
  <si>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</si>
  <si>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</si>
  <si>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</si>
  <si>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</si>
  <si>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</si>
  <si>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</si>
  <si>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</si>
  <si>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</si>
  <si>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</si>
  <si>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</si>
  <si>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</si>
  <si>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</si>
  <si>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</si>
  <si>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</si>
  <si>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</si>
  <si>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</si>
  <si>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</si>
  <si>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</si>
  <si>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</si>
  <si>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</si>
  <si>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</si>
  <si>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</si>
  <si>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</si>
  <si>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</si>
  <si>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</si>
  <si>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</si>
  <si>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</si>
  <si>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</si>
  <si>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</si>
  <si>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</si>
  <si>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</si>
  <si>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</si>
  <si>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</si>
  <si>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</si>
  <si>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</si>
  <si>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</si>
  <si>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</si>
  <si>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</si>
  <si>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</si>
  <si>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</si>
  <si>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</si>
  <si>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</si>
  <si>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</si>
  <si>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</si>
  <si>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</si>
  <si>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</si>
  <si>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</si>
  <si>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</si>
  <si>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</si>
  <si>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</si>
  <si>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</si>
  <si>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</si>
  <si>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</si>
  <si>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</si>
  <si>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</si>
  <si>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</si>
  <si>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</si>
  <si>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</si>
  <si>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</si>
  <si>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</si>
  <si>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</si>
  <si>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</si>
  <si>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</si>
  <si>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</si>
  <si>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</si>
  <si>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</si>
  <si>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</si>
  <si>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</si>
  <si>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</si>
  <si>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</si>
  <si>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</si>
  <si>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</si>
  <si>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</si>
  <si>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</si>
  <si>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</si>
  <si>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</si>
  <si>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</si>
  <si>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</si>
  <si>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</si>
  <si>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</si>
  <si>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</si>
  <si>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</si>
  <si>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</si>
  <si>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</si>
  <si>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</si>
  <si>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</si>
  <si>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</si>
  <si>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</si>
  <si>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</si>
  <si>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</si>
  <si>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</si>
  <si>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</si>
  <si>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</si>
  <si>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</si>
  <si>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</si>
  <si>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</si>
  <si>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</si>
  <si>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</si>
  <si>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</si>
  <si>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</si>
  <si>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</si>
  <si>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</si>
  <si>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</si>
  <si>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</si>
  <si>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</si>
  <si>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</si>
  <si>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</si>
  <si>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</si>
  <si>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</si>
  <si>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</si>
  <si>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</si>
  <si>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</si>
  <si>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</si>
  <si>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</si>
  <si>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</si>
  <si>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</si>
  <si>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</si>
  <si>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</si>
  <si>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</si>
  <si>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</si>
  <si>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</si>
  <si>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</si>
  <si>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</si>
  <si>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</si>
  <si>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</si>
  <si>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</si>
  <si>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</si>
  <si>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</si>
  <si>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</si>
  <si>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</si>
  <si>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</si>
  <si>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</si>
  <si>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</si>
  <si>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</si>
  <si>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</si>
  <si>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</si>
  <si>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</si>
  <si>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</si>
  <si>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</si>
  <si>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</si>
  <si>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</si>
  <si>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</si>
  <si>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</si>
  <si>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</si>
  <si>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</si>
  <si>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</si>
  <si>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</si>
  <si>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</si>
  <si>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</si>
  <si>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</si>
  <si>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</si>
  <si>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</si>
  <si>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</si>
  <si>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</si>
  <si>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</si>
  <si>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</si>
  <si>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</si>
  <si>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</si>
  <si>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</si>
  <si>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</si>
  <si>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</si>
  <si>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</si>
  <si>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</si>
  <si>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</si>
  <si>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</si>
  <si>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</si>
  <si>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</si>
  <si>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</si>
  <si>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</si>
  <si>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</si>
  <si>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</si>
  <si>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</si>
  <si>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</si>
  <si>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</si>
  <si>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</si>
  <si>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</si>
  <si>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</si>
  <si>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</si>
  <si>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</si>
  <si>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</si>
  <si>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</si>
  <si>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</si>
  <si>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</si>
  <si>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</si>
  <si>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</si>
  <si>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</si>
  <si>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</si>
  <si>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</si>
  <si>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</si>
  <si>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</si>
  <si>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</si>
  <si>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</si>
  <si>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</si>
  <si>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</si>
  <si>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</si>
  <si>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</si>
  <si>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</si>
  <si>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</si>
  <si>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</si>
  <si>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</si>
  <si>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</si>
  <si>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</si>
  <si>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</si>
  <si>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</si>
  <si>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</si>
  <si>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</si>
  <si>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</si>
  <si>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</si>
  <si>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</si>
  <si>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</si>
  <si>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</si>
  <si>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</si>
  <si>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</si>
  <si>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</si>
  <si>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</si>
  <si>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</si>
  <si>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</si>
  <si>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</si>
  <si>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</si>
  <si>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</si>
  <si>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</si>
  <si>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</si>
  <si>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</si>
  <si>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</si>
  <si>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</si>
  <si>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</si>
  <si>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</si>
  <si>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</si>
  <si>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</si>
  <si>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</si>
  <si>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</si>
  <si>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</si>
  <si>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</si>
  <si>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</si>
  <si>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</si>
  <si>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</si>
  <si>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</si>
  <si>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</si>
  <si>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</si>
  <si>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</si>
  <si>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</si>
  <si>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</si>
  <si>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</si>
  <si>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</si>
  <si>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</si>
  <si>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</si>
  <si>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</si>
  <si>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</si>
  <si>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</si>
  <si>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</si>
  <si>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</si>
  <si>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</si>
  <si>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</si>
  <si>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</si>
  <si>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</si>
  <si>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</si>
  <si>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</si>
  <si>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</si>
  <si>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</si>
  <si>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</si>
  <si>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</si>
  <si>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</si>
  <si>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</si>
  <si>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</si>
  <si>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</si>
  <si>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</si>
  <si>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</si>
  <si>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</si>
  <si>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</si>
  <si>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</si>
  <si>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</si>
  <si>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</si>
  <si>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</si>
  <si>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</si>
  <si>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</si>
  <si>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</si>
  <si>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</si>
  <si>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</si>
  <si>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</si>
  <si>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</si>
  <si>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</si>
  <si>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</si>
  <si>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</si>
  <si>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</si>
  <si>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</si>
  <si>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</si>
  <si>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</si>
  <si>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</si>
  <si>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</si>
  <si>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</si>
  <si>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</si>
  <si>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</si>
  <si>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</si>
  <si>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</si>
  <si>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</si>
  <si>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</si>
  <si>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</si>
  <si>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</si>
  <si>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</si>
  <si>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</si>
  <si>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</si>
  <si>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</si>
  <si>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</si>
  <si>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</si>
  <si>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</si>
  <si>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</si>
  <si>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</si>
  <si>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</si>
  <si>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</si>
  <si>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</si>
  <si>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</si>
  <si>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</si>
  <si>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</si>
  <si>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</si>
  <si>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</si>
  <si>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</si>
  <si>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</si>
  <si>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</si>
  <si>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</si>
  <si>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</si>
  <si>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</si>
  <si>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</si>
  <si>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</si>
  <si>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</si>
  <si>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</si>
  <si>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</si>
  <si>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</si>
  <si>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</si>
  <si>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</si>
  <si>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</si>
  <si>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</si>
  <si>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</si>
  <si>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</si>
  <si>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</si>
  <si>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</si>
  <si>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</si>
  <si>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</si>
  <si>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</si>
  <si>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</si>
  <si>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</si>
  <si>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</si>
  <si>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</si>
  <si>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</si>
  <si>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</si>
  <si>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</si>
  <si>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</si>
  <si>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</si>
  <si>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</si>
  <si>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</si>
  <si>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</si>
  <si>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</si>
  <si>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</si>
  <si>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</si>
  <si>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</si>
  <si>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</si>
  <si>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</si>
  <si>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</si>
  <si>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</si>
  <si>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</si>
  <si>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</si>
  <si>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</si>
  <si>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</si>
  <si>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</si>
  <si>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</si>
  <si>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</si>
  <si>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</si>
  <si>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</si>
  <si>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</si>
  <si>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</si>
  <si>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</si>
  <si>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</si>
  <si>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</si>
  <si>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</si>
  <si>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</si>
  <si>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</si>
  <si>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</si>
  <si>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</si>
  <si>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</si>
  <si>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</si>
  <si>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</si>
  <si>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</si>
  <si>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</si>
  <si>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</si>
  <si>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</si>
  <si>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</si>
  <si>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</si>
  <si>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</si>
  <si>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</si>
  <si>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</si>
  <si>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</si>
  <si>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</si>
  <si>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</si>
  <si>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</si>
  <si>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</si>
  <si>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</si>
  <si>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</si>
  <si>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</si>
  <si>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</si>
  <si>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</si>
  <si>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</si>
  <si>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</si>
  <si>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</si>
  <si>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</si>
  <si>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</si>
  <si>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</si>
  <si>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</si>
  <si>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</si>
  <si>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</si>
  <si>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</si>
  <si>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</si>
  <si>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</si>
  <si>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</si>
  <si>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</si>
  <si>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</si>
  <si>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</si>
  <si>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</si>
  <si>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</si>
  <si>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</si>
  <si>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</si>
  <si>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</si>
  <si>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</si>
  <si>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</si>
  <si>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</si>
  <si>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</si>
  <si>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</si>
  <si>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</si>
  <si>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</si>
  <si>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</si>
  <si>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</si>
  <si>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</si>
  <si>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</si>
  <si>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</si>
  <si>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</si>
  <si>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</si>
  <si>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</si>
  <si>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</si>
  <si>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</si>
  <si>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</si>
  <si>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</si>
  <si>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</si>
  <si>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</si>
  <si>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</si>
  <si>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</si>
  <si>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</si>
  <si>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</si>
  <si>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</si>
  <si>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</si>
  <si>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</si>
  <si>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</si>
  <si>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</si>
  <si>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</si>
  <si>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</si>
  <si>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</si>
  <si>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</si>
  <si>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</si>
  <si>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</si>
  <si>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</si>
  <si>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</si>
  <si>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</si>
  <si>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</si>
  <si>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</si>
  <si>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</si>
  <si>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</si>
  <si>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</si>
  <si>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</si>
  <si>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</si>
  <si>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</si>
  <si>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</si>
  <si>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</si>
  <si>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</si>
  <si>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</si>
  <si>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</si>
  <si>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</si>
  <si>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</si>
  <si>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</si>
  <si>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</si>
  <si>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</si>
  <si>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</si>
  <si>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</si>
  <si>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</si>
  <si>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</si>
  <si>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</si>
  <si>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</si>
  <si>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</si>
  <si>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</si>
  <si>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</si>
  <si>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</si>
  <si>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</si>
  <si>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</si>
  <si>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</si>
  <si>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</si>
  <si>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</si>
  <si>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</si>
  <si>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</si>
  <si>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</si>
  <si>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</si>
  <si>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</si>
  <si>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</si>
  <si>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</si>
  <si>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</si>
  <si>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</si>
  <si>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</si>
  <si>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</si>
  <si>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</si>
  <si>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</si>
  <si>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</si>
  <si>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</si>
  <si>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</si>
  <si>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</si>
  <si>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</si>
  <si>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</si>
  <si>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</si>
  <si>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</si>
  <si>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</si>
  <si>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</si>
  <si>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</si>
  <si>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</si>
  <si>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</si>
  <si>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</si>
  <si>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</si>
  <si>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</si>
  <si>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</si>
  <si>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</si>
  <si>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</si>
  <si>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</si>
  <si>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</si>
  <si>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</si>
  <si>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</si>
  <si>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</si>
  <si>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</si>
  <si>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</si>
  <si>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</si>
  <si>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</si>
  <si>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</si>
  <si>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</si>
  <si>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</si>
  <si>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</si>
  <si>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</si>
  <si>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</si>
  <si>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</si>
  <si>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</si>
  <si>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</si>
  <si>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</si>
  <si>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</si>
  <si>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</si>
  <si>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</si>
  <si>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</si>
  <si>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</si>
  <si>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</si>
  <si>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</si>
  <si>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</si>
  <si>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</si>
  <si>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</si>
  <si>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</si>
  <si>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</si>
  <si>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</si>
  <si>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</si>
  <si>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</si>
  <si>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</si>
  <si>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</si>
  <si>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</si>
  <si>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</si>
  <si>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</si>
  <si>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</si>
  <si>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</si>
  <si>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</si>
  <si>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</si>
  <si>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</si>
  <si>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</si>
  <si>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</si>
  <si>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</si>
  <si>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</si>
  <si>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</si>
  <si>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</si>
  <si>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</si>
  <si>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</si>
  <si>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</si>
  <si>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</si>
  <si>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</si>
  <si>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</si>
  <si>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</si>
  <si>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</si>
  <si>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</si>
  <si>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</si>
  <si>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</si>
  <si>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</si>
  <si>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</si>
  <si>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</si>
  <si>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</si>
  <si>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</si>
  <si>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</si>
  <si>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</si>
  <si>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</si>
  <si>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</si>
  <si>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</si>
  <si>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</si>
  <si>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</si>
  <si>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</si>
  <si>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</si>
  <si>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</si>
  <si>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</si>
  <si>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</si>
  <si>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</si>
  <si>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</si>
  <si>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</si>
  <si>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</si>
  <si>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</si>
  <si>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</si>
  <si>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</si>
  <si>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</si>
  <si>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</si>
  <si>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</si>
  <si>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</si>
  <si>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</si>
  <si>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</si>
  <si>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</si>
  <si>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</si>
  <si>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</si>
  <si>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</si>
  <si>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</si>
  <si>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</si>
  <si>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</si>
  <si>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</si>
  <si>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</si>
  <si>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</si>
  <si>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</si>
  <si>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</si>
  <si>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</si>
  <si>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</si>
  <si>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</si>
  <si>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</si>
  <si>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</si>
  <si>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</si>
  <si>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</si>
  <si>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</si>
  <si>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</si>
  <si>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</si>
  <si>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</si>
  <si>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</si>
  <si>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</si>
  <si>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</si>
  <si>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</si>
  <si>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</si>
  <si>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</si>
  <si>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</si>
  <si>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</si>
  <si>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</si>
  <si>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</si>
  <si>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</si>
  <si>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</si>
  <si>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</si>
  <si>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</si>
  <si>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</si>
  <si>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</si>
  <si>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</si>
  <si>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</si>
  <si>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</si>
  <si>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</si>
  <si>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</si>
  <si>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</si>
  <si>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</si>
  <si>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</si>
  <si>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</si>
  <si>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</si>
  <si>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</si>
  <si>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</si>
  <si>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</si>
  <si>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</si>
  <si>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</si>
  <si>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</si>
  <si>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</si>
  <si>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</si>
  <si>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</si>
  <si>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</si>
  <si>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</si>
  <si>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</si>
  <si>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</si>
  <si>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</si>
  <si>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</si>
  <si>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</si>
  <si>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</si>
  <si>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</si>
  <si>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</si>
  <si>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</si>
  <si>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</si>
  <si>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</si>
  <si>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</si>
  <si>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</si>
  <si>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</si>
  <si>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</si>
  <si>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</si>
  <si>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</si>
  <si>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</si>
  <si>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</si>
  <si>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</si>
  <si>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</si>
  <si>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</si>
  <si>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</si>
  <si>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</si>
  <si>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</si>
  <si>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</si>
  <si>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</si>
  <si>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</si>
  <si>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</si>
  <si>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</si>
  <si>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</si>
  <si>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</si>
  <si>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</si>
  <si>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</si>
  <si>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</si>
  <si>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</si>
  <si>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</si>
  <si>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</si>
  <si>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</si>
  <si>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</si>
  <si>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</si>
  <si>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</si>
  <si>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</si>
  <si>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</si>
  <si>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</si>
  <si>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</si>
  <si>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</si>
  <si>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</si>
  <si>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</si>
  <si>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</si>
  <si>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</si>
  <si>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</si>
  <si>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</si>
  <si>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</si>
  <si>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</si>
  <si>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</si>
  <si>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</si>
  <si>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</si>
  <si>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</si>
  <si>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</si>
  <si>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</si>
  <si>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</si>
  <si>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</si>
  <si>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</si>
  <si>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</si>
  <si>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</si>
  <si>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</si>
  <si>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</si>
  <si>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</si>
  <si>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</si>
  <si>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</si>
  <si>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</si>
  <si>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</si>
  <si>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</si>
  <si>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</si>
  <si>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</si>
  <si>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</si>
  <si>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</si>
  <si>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</si>
  <si>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</si>
  <si>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</si>
  <si>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</si>
  <si>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</si>
  <si>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</si>
  <si>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</si>
  <si>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</si>
  <si>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</si>
  <si>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</si>
  <si>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</si>
  <si>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</si>
  <si>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</si>
  <si>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</si>
  <si>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</si>
  <si>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</si>
  <si>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</si>
  <si>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</si>
  <si>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</si>
  <si>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</si>
  <si>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</si>
  <si>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</si>
  <si>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</si>
  <si>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</si>
  <si>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</si>
  <si>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</si>
  <si>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</si>
  <si>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</si>
  <si>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</si>
  <si>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</si>
  <si>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</si>
  <si>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</si>
  <si>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</si>
  <si>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</si>
  <si>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</si>
  <si>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</si>
  <si>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</si>
  <si>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</si>
  <si>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</si>
  <si>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</si>
  <si>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</si>
  <si>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</si>
  <si>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</si>
  <si>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</si>
  <si>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</si>
  <si>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</si>
  <si>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</si>
  <si>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</si>
  <si>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</si>
  <si>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</si>
  <si>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</si>
  <si>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</si>
  <si>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</si>
  <si>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</si>
  <si>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</si>
  <si>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</si>
  <si>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</si>
  <si>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</si>
  <si>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</si>
  <si>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</si>
  <si>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</si>
  <si>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</si>
  <si>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</si>
  <si>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</si>
  <si>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</si>
  <si>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</si>
  <si>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</si>
  <si>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</si>
  <si>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</si>
  <si>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</si>
  <si>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</si>
  <si>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</si>
  <si>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</si>
  <si>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</si>
  <si>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</si>
  <si>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</si>
  <si>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</si>
  <si>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</si>
  <si>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</si>
  <si>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</si>
  <si>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</si>
  <si>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</si>
  <si>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</si>
  <si>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</si>
  <si>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</si>
  <si>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</si>
  <si>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</si>
  <si>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</si>
  <si>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</si>
  <si>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</si>
  <si>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</si>
  <si>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</si>
  <si>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</si>
  <si>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</si>
  <si>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</si>
  <si>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</si>
  <si>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</si>
  <si>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</si>
  <si>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</si>
  <si>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</si>
  <si>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</si>
  <si>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</si>
  <si>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</si>
  <si>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</si>
  <si>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</si>
  <si>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</si>
  <si>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</si>
  <si>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</si>
  <si>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</si>
  <si>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</si>
  <si>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</si>
  <si>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</si>
  <si>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</si>
  <si>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</si>
  <si>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</si>
  <si>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</si>
  <si>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</si>
  <si>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</si>
  <si>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</si>
  <si>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</si>
  <si>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</si>
  <si>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</si>
  <si>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</si>
  <si>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</si>
  <si>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</si>
  <si>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</si>
  <si>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</si>
  <si>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</si>
  <si>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</si>
  <si>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</si>
  <si>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</si>
  <si>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</si>
  <si>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</si>
  <si>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</si>
  <si>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</si>
  <si>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</si>
  <si>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</si>
  <si>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</si>
  <si>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</si>
  <si>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</si>
  <si>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</si>
  <si>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</si>
  <si>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</si>
  <si>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</si>
  <si>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</si>
  <si>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</si>
  <si>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</si>
  <si>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</si>
  <si>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</si>
  <si>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</si>
  <si>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</si>
  <si>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</si>
  <si>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</si>
  <si>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</si>
  <si>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</si>
  <si>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</si>
  <si>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</si>
  <si>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</si>
  <si>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</si>
  <si>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</si>
  <si>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</si>
  <si>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</si>
  <si>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</si>
  <si>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</si>
  <si>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</si>
  <si>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</si>
  <si>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</si>
  <si>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</si>
  <si>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</si>
  <si>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</si>
  <si>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</si>
  <si>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</si>
  <si>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</si>
  <si>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</si>
  <si>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</si>
  <si>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</si>
  <si>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</si>
  <si>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</si>
  <si>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</si>
  <si>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</si>
  <si>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</si>
  <si>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</si>
  <si>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</si>
  <si>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</si>
  <si>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</si>
  <si>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</si>
  <si>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</si>
  <si>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</si>
  <si>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</si>
  <si>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</si>
  <si>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</si>
  <si>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</si>
  <si>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</si>
  <si>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</si>
  <si>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</si>
  <si>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</si>
  <si>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</si>
  <si>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</si>
  <si>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</si>
  <si>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</si>
  <si>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</si>
  <si>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</si>
  <si>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</si>
  <si>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</si>
  <si>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</si>
  <si>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</si>
  <si>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</si>
  <si>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</si>
  <si>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</si>
  <si>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</si>
  <si>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</si>
  <si>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</si>
  <si>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</si>
  <si>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</si>
  <si>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</si>
  <si>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</si>
  <si>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</si>
  <si>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</si>
  <si>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</si>
  <si>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</si>
  <si>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</si>
  <si>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</si>
  <si>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</si>
  <si>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</si>
  <si>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</si>
  <si>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</si>
  <si>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</si>
  <si>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</si>
  <si>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</si>
  <si>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</si>
  <si>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</si>
  <si>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</si>
  <si>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</si>
  <si>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</si>
  <si>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</si>
  <si>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</si>
  <si>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</si>
  <si>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</si>
  <si>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</si>
  <si>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</si>
  <si>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</si>
  <si>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</si>
  <si>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</si>
  <si>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</si>
  <si>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</si>
  <si>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</si>
  <si>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</si>
  <si>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</si>
  <si>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</si>
  <si>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</si>
  <si>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</si>
  <si>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</si>
  <si>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</si>
  <si>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</si>
  <si>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</si>
  <si>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</si>
  <si>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</si>
  <si>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</si>
  <si>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</si>
  <si>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</si>
  <si>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</si>
  <si>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</si>
  <si>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</si>
  <si>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</si>
  <si>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</si>
  <si>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</si>
  <si>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</si>
  <si>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</si>
  <si>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</si>
  <si>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</si>
  <si>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</si>
  <si>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</si>
  <si>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</si>
  <si>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</si>
  <si>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</si>
  <si>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</si>
  <si>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</si>
  <si>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</si>
  <si>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</si>
  <si>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</si>
  <si>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</si>
  <si>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</si>
  <si>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</si>
  <si>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</si>
  <si>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</si>
  <si>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</si>
  <si>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</si>
  <si>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</si>
  <si>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</si>
  <si>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</si>
  <si>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</si>
  <si>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</si>
  <si>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</si>
  <si>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</si>
  <si>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</si>
  <si>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</si>
  <si>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</si>
  <si>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</si>
  <si>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</si>
  <si>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</si>
  <si>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</si>
  <si>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</si>
  <si>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</si>
  <si>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</si>
  <si>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</si>
  <si>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</si>
  <si>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</si>
  <si>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</si>
  <si>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</si>
  <si>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</si>
  <si>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</si>
  <si>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</si>
  <si>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</si>
  <si>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</si>
  <si>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</si>
  <si>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</si>
  <si>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</si>
  <si>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</si>
  <si>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</si>
  <si>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</si>
  <si>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</si>
  <si>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</si>
  <si>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</si>
  <si>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</si>
  <si>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</si>
  <si>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</si>
  <si>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</si>
  <si>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</si>
  <si>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</si>
  <si>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</si>
  <si>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</si>
  <si>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</si>
  <si>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</si>
  <si>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</si>
  <si>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</si>
  <si>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</si>
  <si>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</si>
  <si>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</si>
  <si>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</si>
  <si>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</si>
  <si>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</si>
  <si>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</si>
  <si>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</si>
  <si>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</si>
  <si>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</si>
  <si>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</si>
  <si>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</si>
  <si>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</si>
  <si>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</si>
  <si>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</si>
  <si>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</si>
  <si>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</si>
  <si>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</si>
  <si>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</si>
  <si>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</si>
  <si>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</si>
  <si>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</si>
  <si>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</si>
  <si>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</si>
  <si>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</si>
  <si>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</si>
  <si>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</si>
  <si>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</si>
  <si>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</si>
  <si>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</si>
  <si>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</si>
  <si>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</si>
  <si>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</si>
  <si>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</si>
  <si>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</si>
  <si>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</si>
  <si>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</si>
  <si>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</si>
  <si>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</si>
  <si>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</si>
  <si>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</si>
  <si>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</si>
  <si>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</si>
  <si>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</si>
  <si>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</si>
  <si>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</si>
  <si>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</si>
  <si>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</si>
  <si>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</si>
  <si>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</si>
  <si>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</si>
  <si>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</si>
  <si>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</si>
  <si>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</si>
  <si>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</si>
  <si>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</si>
  <si>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</si>
  <si>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</si>
  <si>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</si>
  <si>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</si>
  <si>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</si>
  <si>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</si>
  <si>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</si>
  <si>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</si>
  <si>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</si>
  <si>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</si>
  <si>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</si>
  <si>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</si>
  <si>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</si>
  <si>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</si>
  <si>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</si>
  <si>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</si>
  <si>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</si>
  <si>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</si>
  <si>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</si>
  <si>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</si>
  <si>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</si>
  <si>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</si>
  <si>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</si>
  <si>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</si>
  <si>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</si>
  <si>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</si>
  <si>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</si>
  <si>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</si>
  <si>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</si>
  <si>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</si>
  <si>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</si>
  <si>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</si>
  <si>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</si>
  <si>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</si>
  <si>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</si>
  <si>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</si>
  <si>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</si>
  <si>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</si>
  <si>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</si>
  <si>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</si>
  <si>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</si>
  <si>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</si>
  <si>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</si>
  <si>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</si>
  <si>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</si>
  <si>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</si>
  <si>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</si>
  <si>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</si>
  <si>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</si>
  <si>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</si>
  <si>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</si>
  <si>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</si>
  <si>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</si>
  <si>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</si>
  <si>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</si>
  <si>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</si>
  <si>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</si>
  <si>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</si>
  <si>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</si>
  <si>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</si>
  <si>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</si>
  <si>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</si>
  <si>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</si>
  <si>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</si>
  <si>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</si>
  <si>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</si>
  <si>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</si>
  <si>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</si>
  <si>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</si>
  <si>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</si>
  <si>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</si>
  <si>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</si>
  <si>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</si>
  <si>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</si>
  <si>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</si>
  <si>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</si>
  <si>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</si>
  <si>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</si>
  <si>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</si>
  <si>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</si>
  <si>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</si>
  <si>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</si>
  <si>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</si>
  <si>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</si>
  <si>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</si>
  <si>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</si>
  <si>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</si>
  <si>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</si>
  <si>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</si>
  <si>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</si>
  <si>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</si>
  <si>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</si>
  <si>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</si>
  <si>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</si>
  <si>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</si>
  <si>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</si>
  <si>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</si>
  <si>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</si>
  <si>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</si>
  <si>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</si>
  <si>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</si>
  <si>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</si>
  <si>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</si>
  <si>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</si>
  <si>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</si>
  <si>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</si>
  <si>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</si>
  <si>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</si>
  <si>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</si>
  <si>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</si>
  <si>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</si>
  <si>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</si>
  <si>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</si>
  <si>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</si>
  <si>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</si>
  <si>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</si>
  <si>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</si>
  <si>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</si>
  <si>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</si>
  <si>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</si>
  <si>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</si>
  <si>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</si>
  <si>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</si>
  <si>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</si>
  <si>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</si>
  <si>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</si>
  <si>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</si>
  <si>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</si>
  <si>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</si>
  <si>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</si>
  <si>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</si>
  <si>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</si>
  <si>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</si>
  <si>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</si>
  <si>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</si>
  <si>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</si>
  <si>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</si>
  <si>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</si>
  <si>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</si>
  <si>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</si>
  <si>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</si>
  <si>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</si>
  <si>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</si>
  <si>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</si>
  <si>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</si>
  <si>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</si>
  <si>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</si>
  <si>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</si>
  <si>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</si>
  <si>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</si>
  <si>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</si>
  <si>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</si>
  <si>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</si>
  <si>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</si>
  <si>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</si>
  <si>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</si>
  <si>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</si>
  <si>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</si>
  <si>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</si>
  <si>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</si>
  <si>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</si>
  <si>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</si>
  <si>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</si>
  <si>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</si>
  <si>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</si>
  <si>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</si>
  <si>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</si>
  <si>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</si>
  <si>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</si>
  <si>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</si>
  <si>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</si>
  <si>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</si>
  <si>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</si>
  <si>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</si>
  <si>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</si>
  <si>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</si>
  <si>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</si>
  <si>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</si>
  <si>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</si>
  <si>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</si>
  <si>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</si>
  <si>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</si>
  <si>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</si>
  <si>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</si>
  <si>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</si>
  <si>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</si>
  <si>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</si>
  <si>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</si>
  <si>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</si>
  <si>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</si>
  <si>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</si>
  <si>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</si>
  <si>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</si>
  <si>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</si>
  <si>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</si>
  <si>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</si>
  <si>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</si>
  <si>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</si>
  <si>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</si>
  <si>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</si>
  <si>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</si>
  <si>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</si>
  <si>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</si>
  <si>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</si>
  <si>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</si>
  <si>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</si>
  <si>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</si>
  <si>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</si>
  <si>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</si>
  <si>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</si>
  <si>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</si>
  <si>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</si>
  <si>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</si>
  <si>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</si>
  <si>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</si>
  <si>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</si>
  <si>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</si>
  <si>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</si>
  <si>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</si>
  <si>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</si>
  <si>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</si>
  <si>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</si>
  <si>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</si>
  <si>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</si>
  <si>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</si>
  <si>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</si>
  <si>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</si>
  <si>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</si>
  <si>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</si>
  <si>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</si>
  <si>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</si>
  <si>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</si>
  <si>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</si>
  <si>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</si>
  <si>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</si>
  <si>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</si>
  <si>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</si>
  <si>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</si>
  <si>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</si>
  <si>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</si>
  <si>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</si>
  <si>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</si>
  <si>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</si>
  <si>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</si>
  <si>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</si>
  <si>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</si>
  <si>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</si>
  <si>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</si>
  <si>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</si>
  <si>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</si>
  <si>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</si>
  <si>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</si>
  <si>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</si>
  <si>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</si>
  <si>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</si>
  <si>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</si>
  <si>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</si>
  <si>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</si>
  <si>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</si>
  <si>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</si>
  <si>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</si>
  <si>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</si>
  <si>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</si>
  <si>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</si>
  <si>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</si>
  <si>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</si>
  <si>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</si>
  <si>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</si>
  <si>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</si>
  <si>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</si>
  <si>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</si>
  <si>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</si>
  <si>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</si>
  <si>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</si>
  <si>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</si>
  <si>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</si>
  <si>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</si>
  <si>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</si>
  <si>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</si>
  <si>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</si>
  <si>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</si>
  <si>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</si>
  <si>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</si>
  <si>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</si>
  <si>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</si>
  <si>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</si>
  <si>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</si>
  <si>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</si>
  <si>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</si>
  <si>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</si>
  <si>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</si>
  <si>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</si>
  <si>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</si>
  <si>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</si>
  <si>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</si>
  <si>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</si>
  <si>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</si>
  <si>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</si>
  <si>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</si>
  <si>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</si>
  <si>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</si>
  <si>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</si>
  <si>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</si>
  <si>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</si>
  <si>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</si>
  <si>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</si>
  <si>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</si>
  <si>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</si>
  <si>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</si>
  <si>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</si>
  <si>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</si>
  <si>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</si>
  <si>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</si>
  <si>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</si>
  <si>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</si>
  <si>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</si>
  <si>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</si>
  <si>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</si>
  <si>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</si>
  <si>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</si>
  <si>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</si>
  <si>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</si>
  <si>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</si>
  <si>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</si>
  <si>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</si>
  <si>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</si>
  <si>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</si>
  <si>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</si>
  <si>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</si>
  <si>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</si>
  <si>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</si>
  <si>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</si>
  <si>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</si>
  <si>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</si>
  <si>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</si>
  <si>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</si>
  <si>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</si>
  <si>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</si>
  <si>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</si>
  <si>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</si>
  <si>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</si>
  <si>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</si>
  <si>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</si>
  <si>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</si>
  <si>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</si>
  <si>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</si>
  <si>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</si>
  <si>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</si>
  <si>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</si>
  <si>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</si>
  <si>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</si>
  <si>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</si>
  <si>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</si>
  <si>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</si>
  <si>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</si>
  <si>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</si>
  <si>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</si>
  <si>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</si>
  <si>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</si>
  <si>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</si>
  <si>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</si>
  <si>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</si>
  <si>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</si>
  <si>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</si>
  <si>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</si>
  <si>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</si>
  <si>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</si>
  <si>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</si>
  <si>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</si>
  <si>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</si>
  <si>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</si>
  <si>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</si>
  <si>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</si>
  <si>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</si>
  <si>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</si>
  <si>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</si>
  <si>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</si>
  <si>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</si>
  <si>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</si>
  <si>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</si>
  <si>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</si>
  <si>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</si>
  <si>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</si>
  <si>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</si>
  <si>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</si>
  <si>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</si>
  <si>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</si>
  <si>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</si>
  <si>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</si>
  <si>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</si>
  <si>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</si>
  <si>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</si>
  <si>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</si>
  <si>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</si>
  <si>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</si>
  <si>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</si>
  <si>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</si>
  <si>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</si>
  <si>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</si>
  <si>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</si>
  <si>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</si>
  <si>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</si>
  <si>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</si>
  <si>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</si>
  <si>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</si>
  <si>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</si>
  <si>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</si>
  <si>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</si>
  <si>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</si>
  <si>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</si>
  <si>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</si>
  <si>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</si>
  <si>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</si>
  <si>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</si>
  <si>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</si>
  <si>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</si>
  <si>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</si>
  <si>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</si>
  <si>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</si>
  <si>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</si>
  <si>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</si>
  <si>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</si>
  <si>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</si>
  <si>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</si>
  <si>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</si>
  <si>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</si>
  <si>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</si>
  <si>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</si>
  <si>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</si>
  <si>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</si>
  <si>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</si>
  <si>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</si>
  <si>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</si>
  <si>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</si>
  <si>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</si>
  <si>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</si>
  <si>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</si>
  <si>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</si>
  <si>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</si>
  <si>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</si>
  <si>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</si>
  <si>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</si>
  <si>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</si>
  <si>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</si>
  <si>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</si>
  <si>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</si>
  <si>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</si>
  <si>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</si>
  <si>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</si>
  <si>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</si>
  <si>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</si>
  <si>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</si>
  <si>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</si>
  <si>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</si>
  <si>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</si>
  <si>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</si>
  <si>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</si>
  <si>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</si>
  <si>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</si>
  <si>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</si>
  <si>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</si>
  <si>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</si>
  <si>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</si>
  <si>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</si>
  <si>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</si>
  <si>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</si>
  <si>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</si>
  <si>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</si>
  <si>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</si>
  <si>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</si>
  <si>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</si>
  <si>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</si>
  <si>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</si>
  <si>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</si>
  <si>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</si>
  <si>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</si>
  <si>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</si>
  <si>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</si>
  <si>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</si>
  <si>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</si>
  <si>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</si>
  <si>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</si>
  <si>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</si>
  <si>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</si>
  <si>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</si>
  <si>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</si>
  <si>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</si>
  <si>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</si>
  <si>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</si>
  <si>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</si>
  <si>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</si>
  <si>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</si>
  <si>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</si>
  <si>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</si>
  <si>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</si>
  <si>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</si>
  <si>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</si>
  <si>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</si>
  <si>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</si>
  <si>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</si>
  <si>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</si>
  <si>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</si>
  <si>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</si>
  <si>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</si>
  <si>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</si>
  <si>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</si>
  <si>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</si>
  <si>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</si>
  <si>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</si>
  <si>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</si>
  <si>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</si>
  <si>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</si>
  <si>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</si>
  <si>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</si>
  <si>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</si>
  <si>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</si>
  <si>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</si>
  <si>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</si>
  <si>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</si>
  <si>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</si>
  <si>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</si>
  <si>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</si>
  <si>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</si>
  <si>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</si>
  <si>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</si>
  <si>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</si>
  <si>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</si>
  <si>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</si>
  <si>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</si>
  <si>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</si>
  <si>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</si>
  <si>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</si>
  <si>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</si>
  <si>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</si>
  <si>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</si>
  <si>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</si>
  <si>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</si>
  <si>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</si>
  <si>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</si>
  <si>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</si>
  <si>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</si>
  <si>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</si>
  <si>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</si>
  <si>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</si>
  <si>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</si>
  <si>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</si>
  <si>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</si>
  <si>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</si>
  <si>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</si>
  <si>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</si>
  <si>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</si>
  <si>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</si>
  <si>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</si>
  <si>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</si>
  <si>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</si>
  <si>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</si>
  <si>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</si>
  <si>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</si>
  <si>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</si>
  <si>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</si>
  <si>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</si>
  <si>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</si>
  <si>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</si>
  <si>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</si>
  <si>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</si>
  <si>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</si>
  <si>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</si>
  <si>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</si>
  <si>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</si>
  <si>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</si>
  <si>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</si>
  <si>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</si>
  <si>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</si>
  <si>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</si>
  <si>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</si>
  <si>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</si>
  <si>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</si>
  <si>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</si>
  <si>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</si>
  <si>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</si>
  <si>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</si>
  <si>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</si>
  <si>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</si>
  <si>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</si>
  <si>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</si>
  <si>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</si>
  <si>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</si>
  <si>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</si>
  <si>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</si>
  <si>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</si>
  <si>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</si>
  <si>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</si>
  <si>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</si>
  <si>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</si>
  <si>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</si>
  <si>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</si>
  <si>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</si>
  <si>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</si>
  <si>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</si>
  <si>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</si>
  <si>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</si>
  <si>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</si>
  <si>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</si>
  <si>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</si>
  <si>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</si>
  <si>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</si>
  <si>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</si>
  <si>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</si>
  <si>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</si>
  <si>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</si>
  <si>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</si>
  <si>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</si>
  <si>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</si>
  <si>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</si>
  <si>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</si>
  <si>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</si>
  <si>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</si>
  <si>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</si>
  <si>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</si>
  <si>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</si>
  <si>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</si>
  <si>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</si>
  <si>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</si>
  <si>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</si>
  <si>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</si>
  <si>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</si>
  <si>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</si>
  <si>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</si>
  <si>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</si>
  <si>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</si>
  <si>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</si>
  <si>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</si>
  <si>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</si>
  <si>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</si>
  <si>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</si>
  <si>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</si>
  <si>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</si>
  <si>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</si>
  <si>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</si>
  <si>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</si>
  <si>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</si>
  <si>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</si>
  <si>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</si>
  <si>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</si>
  <si>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</si>
  <si>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</si>
  <si>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</si>
  <si>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</si>
  <si>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</si>
  <si>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</si>
  <si>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</si>
  <si>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</si>
  <si>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</si>
  <si>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</si>
  <si>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</si>
  <si>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</si>
  <si>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</si>
  <si>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</si>
  <si>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</si>
  <si>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</si>
  <si>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</si>
  <si>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</si>
  <si>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</si>
  <si>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</si>
  <si>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</si>
  <si>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</si>
  <si>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</si>
  <si>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</si>
  <si>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</si>
  <si>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</si>
  <si>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</si>
  <si>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</si>
  <si>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</si>
  <si>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</si>
  <si>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</si>
  <si>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</si>
  <si>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</si>
  <si>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</si>
  <si>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</si>
  <si>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</si>
  <si>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</si>
  <si>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</si>
  <si>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</si>
  <si>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</si>
  <si>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</si>
  <si>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</si>
  <si>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</si>
  <si>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</si>
  <si>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</si>
  <si>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</si>
  <si>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</si>
  <si>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</si>
  <si>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</si>
  <si>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</si>
  <si>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</si>
  <si>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</si>
  <si>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</si>
  <si>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</si>
  <si>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</si>
  <si>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</si>
  <si>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</si>
  <si>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</si>
  <si>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</si>
  <si>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</si>
  <si>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</si>
  <si>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</si>
  <si>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</si>
  <si>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</si>
  <si>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</si>
  <si>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</si>
  <si>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</si>
  <si>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</si>
  <si>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</si>
  <si>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</si>
  <si>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</si>
  <si>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</si>
  <si>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</si>
  <si>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</si>
  <si>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</si>
  <si>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</si>
  <si>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</si>
  <si>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</si>
  <si>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</si>
  <si>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</si>
  <si>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</si>
  <si>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</si>
  <si>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</si>
  <si>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</si>
  <si>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</si>
  <si>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</si>
  <si>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</si>
  <si>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</si>
  <si>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</si>
  <si>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</si>
  <si>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</si>
  <si>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</si>
  <si>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</si>
  <si>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</si>
  <si>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</si>
  <si>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</si>
  <si>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</si>
  <si>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</si>
  <si>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</si>
  <si>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</si>
  <si>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</si>
  <si>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</si>
  <si>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</si>
  <si>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</si>
  <si>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</si>
  <si>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</si>
  <si>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</si>
  <si>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</si>
  <si>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</si>
  <si>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</si>
  <si>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</si>
  <si>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</si>
  <si>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</si>
  <si>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</si>
  <si>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</si>
  <si>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</si>
  <si>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</si>
  <si>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</si>
  <si>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</si>
  <si>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</si>
  <si>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</si>
  <si>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</si>
  <si>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</si>
  <si>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</si>
  <si>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</si>
  <si>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</si>
  <si>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</si>
  <si>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</si>
  <si>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</si>
  <si>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</si>
  <si>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</si>
  <si>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</si>
  <si>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</si>
  <si>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</si>
  <si>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</si>
  <si>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</si>
  <si>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</si>
  <si>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</si>
  <si>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</si>
  <si>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</si>
  <si>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</si>
  <si>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</si>
  <si>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</si>
  <si>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</si>
  <si>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</si>
  <si>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</si>
  <si>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</si>
  <si>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</si>
  <si>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</si>
  <si>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</si>
  <si>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</si>
  <si>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</si>
  <si>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</si>
  <si>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</si>
  <si>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</si>
  <si>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</si>
  <si>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</si>
  <si>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</si>
  <si>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</si>
  <si>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</si>
  <si>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</si>
  <si>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</si>
  <si>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</si>
  <si>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</si>
  <si>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</si>
  <si>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</si>
  <si>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</si>
  <si>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</si>
  <si>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</si>
  <si>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</si>
  <si>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</si>
  <si>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</si>
  <si>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</si>
  <si>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</si>
  <si>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</si>
  <si>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</si>
  <si>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</si>
  <si>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</si>
  <si>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</si>
  <si>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</si>
  <si>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</si>
  <si>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</si>
  <si>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</si>
  <si>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</si>
  <si>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</si>
  <si>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</si>
  <si>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</si>
  <si>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</si>
  <si>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</si>
  <si>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</si>
  <si>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</si>
  <si>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</si>
  <si>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</si>
  <si>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</si>
  <si>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</si>
  <si>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</si>
  <si>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</si>
  <si>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</si>
  <si>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</si>
  <si>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</si>
  <si>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</si>
  <si>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</si>
  <si>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</si>
  <si>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</si>
  <si>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</si>
  <si>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</si>
  <si>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</si>
  <si>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</si>
  <si>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</si>
  <si>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</si>
  <si>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</si>
  <si>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</si>
  <si>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</si>
  <si>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</si>
  <si>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</si>
  <si>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</si>
  <si>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</si>
  <si>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</si>
  <si>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</si>
  <si>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</si>
  <si>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</si>
  <si>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</si>
  <si>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</si>
  <si>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</si>
  <si>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</si>
  <si>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</si>
  <si>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</si>
  <si>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</si>
  <si>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</si>
  <si>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</si>
  <si>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</si>
  <si>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</si>
  <si>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</si>
  <si>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</si>
  <si>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</si>
  <si>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</si>
  <si>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</si>
  <si>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</si>
  <si>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</si>
  <si>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</si>
  <si>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</si>
  <si>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</si>
  <si>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</si>
  <si>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</si>
  <si>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</si>
  <si>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</si>
  <si>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</si>
  <si>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</si>
  <si>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</si>
  <si>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</si>
  <si>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</si>
  <si>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</si>
  <si>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</si>
  <si>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</si>
  <si>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</si>
  <si>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</si>
  <si>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</si>
  <si>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</si>
  <si>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</si>
  <si>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</si>
  <si>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</si>
  <si>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</si>
  <si>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</si>
  <si>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</si>
  <si>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</si>
  <si>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</si>
  <si>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</si>
  <si>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</si>
  <si>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</si>
  <si>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</si>
  <si>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</si>
  <si>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</si>
  <si>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</si>
  <si>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</si>
  <si>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</si>
  <si>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</si>
  <si>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</si>
  <si>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</si>
  <si>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</si>
  <si>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</si>
  <si>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</si>
  <si>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</si>
  <si>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</si>
  <si>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</si>
  <si>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</si>
  <si>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</si>
  <si>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</si>
  <si>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</si>
  <si>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</si>
  <si>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</si>
  <si>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</si>
  <si>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</si>
  <si>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</si>
  <si>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</si>
  <si>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</si>
  <si>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</si>
  <si>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</si>
  <si>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</si>
  <si>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</si>
  <si>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</si>
  <si>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</si>
  <si>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</si>
  <si>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</si>
  <si>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</si>
  <si>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</si>
  <si>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</si>
  <si>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</si>
  <si>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</si>
  <si>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</si>
  <si>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</si>
  <si>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</si>
  <si>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</si>
  <si>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</si>
  <si>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</si>
  <si>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</si>
  <si>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</si>
  <si>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</si>
  <si>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</si>
  <si>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</si>
  <si>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</si>
  <si>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</si>
  <si>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</si>
  <si>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</si>
  <si>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</si>
  <si>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</si>
  <si>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</si>
  <si>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</si>
  <si>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</si>
  <si>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</si>
  <si>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</si>
  <si>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</si>
  <si>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</si>
  <si>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</si>
  <si>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</si>
  <si>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</si>
  <si>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</si>
  <si>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</si>
  <si>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</si>
  <si>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</si>
  <si>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</si>
  <si>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</si>
  <si>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</si>
  <si>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</si>
  <si>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</si>
  <si>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</si>
  <si>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</si>
  <si>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</si>
  <si>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</si>
  <si>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</si>
  <si>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</si>
  <si>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</si>
  <si>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</si>
  <si>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</si>
  <si>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</si>
  <si>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</si>
  <si>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</si>
  <si>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</si>
  <si>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</si>
  <si>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</si>
  <si>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</si>
  <si>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</si>
  <si>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</si>
  <si>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</si>
  <si>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</si>
  <si>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</si>
  <si>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</si>
  <si>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</si>
  <si>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</si>
  <si>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</si>
  <si>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</si>
  <si>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</si>
  <si>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</si>
  <si>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</si>
  <si>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</si>
  <si>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</si>
  <si>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</si>
  <si>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</si>
  <si>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</si>
  <si>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</si>
  <si>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</si>
  <si>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</si>
  <si>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</si>
  <si>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</si>
  <si>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</si>
  <si>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</si>
  <si>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</si>
  <si>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</si>
  <si>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</si>
  <si>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</si>
  <si>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</si>
  <si>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</si>
  <si>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</si>
  <si>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</si>
  <si>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</si>
  <si>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</si>
  <si>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</si>
  <si>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</si>
  <si>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</si>
  <si>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</si>
  <si>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</si>
  <si>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</si>
  <si>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</si>
  <si>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</si>
  <si>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</si>
  <si>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</si>
  <si>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</si>
  <si>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</si>
  <si>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</si>
  <si>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</si>
  <si>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</si>
  <si>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</si>
  <si>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</si>
  <si>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</si>
  <si>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</si>
  <si>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</si>
  <si>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</si>
  <si>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</si>
  <si>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</si>
  <si>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</si>
  <si>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</si>
  <si>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</si>
  <si>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</si>
  <si>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</si>
  <si>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</si>
  <si>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</si>
  <si>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</si>
  <si>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</si>
  <si>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</si>
  <si>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</si>
  <si>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</si>
  <si>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</si>
  <si>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</si>
  <si>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</si>
  <si>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</si>
  <si>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</si>
  <si>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</si>
  <si>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</si>
  <si>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</si>
  <si>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</si>
  <si>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</si>
  <si>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</si>
  <si>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</si>
  <si>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</si>
  <si>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</si>
  <si>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</si>
  <si>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</si>
  <si>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</si>
  <si>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</si>
  <si>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</si>
  <si>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</si>
  <si>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</si>
  <si>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</si>
  <si>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</si>
  <si>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</si>
  <si>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</si>
  <si>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</si>
  <si>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</si>
  <si>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</si>
  <si>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</si>
  <si>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</si>
  <si>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</si>
  <si>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</si>
  <si>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</si>
  <si>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</si>
  <si>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</si>
  <si>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</si>
  <si>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</si>
  <si>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</si>
  <si>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</si>
  <si>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</si>
  <si>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</si>
  <si>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</si>
  <si>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</si>
  <si>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</si>
  <si>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</si>
  <si>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</si>
  <si>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</si>
  <si>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</si>
  <si>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</si>
  <si>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</si>
  <si>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</si>
  <si>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</si>
  <si>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</si>
  <si>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</si>
  <si>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</si>
  <si>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</si>
  <si>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</si>
  <si>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</si>
  <si>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</si>
  <si>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</si>
  <si>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</si>
  <si>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</si>
  <si>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</si>
  <si>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</si>
  <si>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</si>
  <si>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</si>
  <si>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</si>
  <si>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</si>
  <si>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</si>
  <si>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</si>
  <si>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</si>
  <si>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</si>
  <si>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</si>
  <si>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</si>
  <si>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</si>
  <si>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</si>
  <si>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</si>
  <si>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</si>
  <si>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</si>
  <si>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</si>
  <si>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</si>
  <si>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</si>
  <si>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</si>
  <si>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</si>
  <si>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</si>
  <si>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</si>
  <si>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</si>
  <si>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</si>
  <si>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</si>
  <si>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</si>
  <si>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</si>
  <si>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</si>
  <si>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</si>
  <si>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</si>
  <si>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</si>
  <si>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</si>
  <si>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</si>
  <si>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</si>
  <si>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</si>
  <si>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</si>
  <si>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</si>
  <si>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</si>
  <si>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</si>
  <si>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</si>
  <si>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</si>
  <si>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</si>
  <si>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</si>
  <si>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</si>
  <si>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</si>
  <si>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</si>
  <si>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</si>
  <si>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</si>
  <si>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</si>
  <si>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</si>
  <si>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</si>
  <si>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</si>
  <si>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</si>
  <si>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</si>
  <si>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</si>
  <si>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</si>
  <si>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</si>
  <si>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</si>
  <si>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</si>
  <si>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</si>
  <si>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</si>
  <si>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</si>
  <si>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</si>
  <si>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</si>
  <si>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</si>
  <si>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</si>
  <si>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</si>
  <si>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</si>
  <si>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</si>
  <si>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</si>
  <si>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</si>
  <si>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</si>
  <si>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</si>
  <si>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</si>
  <si>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</si>
  <si>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</si>
  <si>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</si>
  <si>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</si>
  <si>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</si>
  <si>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</si>
  <si>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</si>
  <si>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</si>
  <si>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</si>
  <si>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</si>
  <si>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</si>
  <si>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</si>
  <si>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</si>
  <si>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</si>
  <si>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</si>
  <si>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</si>
  <si>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</si>
  <si>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</si>
  <si>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</si>
  <si>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</si>
  <si>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</si>
  <si>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</si>
  <si>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</si>
  <si>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</si>
  <si>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</si>
  <si>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</si>
  <si>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</si>
  <si>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</si>
  <si>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</si>
  <si>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</si>
  <si>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</si>
  <si>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</si>
  <si>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</si>
  <si>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</si>
  <si>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</si>
  <si>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</si>
  <si>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</si>
  <si>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</si>
  <si>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</si>
  <si>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</si>
  <si>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</si>
  <si>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</si>
  <si>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</si>
  <si>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</si>
  <si>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</si>
  <si>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</si>
  <si>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</si>
  <si>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</si>
  <si>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</si>
  <si>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</si>
  <si>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</si>
  <si>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</si>
  <si>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</si>
  <si>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</si>
  <si>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</si>
  <si>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</si>
  <si>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</si>
  <si>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</si>
  <si>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</si>
  <si>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</si>
  <si>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</si>
  <si>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</si>
  <si>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</si>
  <si>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</si>
  <si>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</si>
  <si>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</si>
  <si>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</si>
  <si>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</si>
  <si>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</si>
  <si>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</si>
  <si>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</si>
  <si>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</si>
  <si>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</si>
  <si>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</si>
  <si>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</si>
  <si>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</si>
  <si>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</si>
  <si>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</si>
  <si>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</si>
  <si>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</si>
  <si>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</si>
  <si>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</si>
  <si>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</si>
  <si>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</si>
  <si>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</si>
  <si>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</si>
  <si>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</si>
  <si>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</si>
  <si>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</si>
  <si>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</si>
  <si>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</si>
  <si>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</si>
  <si>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</si>
  <si>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</si>
  <si>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</si>
  <si>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</si>
  <si>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</si>
  <si>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</si>
  <si>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</si>
  <si>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</si>
  <si>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</si>
  <si>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</si>
  <si>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</si>
  <si>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</si>
  <si>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</si>
  <si>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</si>
  <si>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</si>
  <si>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</si>
  <si>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</si>
  <si>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</si>
  <si>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</si>
  <si>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</si>
  <si>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</si>
  <si>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</si>
  <si>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</si>
  <si>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</si>
  <si>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</si>
  <si>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</si>
  <si>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</si>
  <si>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</si>
  <si>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</si>
  <si>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</si>
  <si>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</si>
  <si>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</si>
  <si>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</si>
  <si>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</si>
  <si>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</si>
  <si>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</si>
  <si>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</si>
  <si>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</si>
  <si>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</si>
  <si>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</si>
  <si>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</si>
  <si>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</si>
  <si>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</si>
  <si>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</si>
  <si>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</si>
  <si>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</si>
  <si>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</si>
  <si>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</si>
  <si>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</si>
  <si>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</si>
  <si>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</si>
  <si>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</si>
  <si>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</si>
  <si>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</si>
  <si>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</si>
  <si>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</si>
  <si>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</si>
  <si>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</si>
  <si>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</si>
  <si>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</si>
  <si>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</si>
  <si>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</si>
  <si>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</si>
  <si>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</si>
  <si>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</si>
  <si>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</si>
  <si>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</si>
  <si>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</si>
  <si>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</si>
  <si>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</si>
  <si>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</si>
  <si>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</si>
  <si>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</si>
  <si>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</si>
  <si>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</si>
  <si>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</si>
  <si>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</si>
  <si>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</si>
  <si>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</si>
  <si>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</si>
  <si>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</si>
  <si>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</si>
  <si>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</si>
  <si>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</si>
  <si>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</si>
  <si>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</si>
  <si>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</si>
  <si>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</si>
  <si>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</si>
  <si>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</si>
  <si>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</si>
  <si>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</si>
  <si>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</si>
  <si>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</si>
  <si>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</si>
  <si>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</si>
  <si>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</si>
  <si>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</si>
  <si>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</si>
  <si>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</si>
  <si>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</si>
  <si>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</si>
  <si>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</si>
  <si>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</si>
  <si>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</si>
  <si>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</si>
  <si>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</si>
  <si>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</si>
  <si>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</si>
  <si>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</si>
  <si>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</si>
  <si>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</si>
  <si>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</si>
  <si>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</si>
  <si>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</si>
  <si>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</si>
  <si>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</si>
  <si>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</si>
  <si>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</si>
  <si>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</si>
  <si>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</si>
  <si>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</si>
  <si>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</si>
  <si>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</si>
  <si>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</si>
  <si>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</si>
  <si>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</si>
  <si>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</si>
  <si>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</si>
  <si>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</si>
  <si>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</si>
  <si>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</si>
  <si>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</si>
  <si>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</si>
  <si>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</si>
  <si>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</si>
  <si>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</si>
  <si>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</si>
  <si>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</si>
  <si>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</si>
  <si>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</si>
  <si>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</si>
  <si>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</si>
  <si>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</si>
  <si>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</si>
  <si>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</si>
  <si>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</si>
  <si>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</si>
  <si>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</si>
  <si>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</si>
  <si>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</si>
  <si>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</si>
  <si>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</si>
  <si>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</si>
  <si>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</si>
  <si>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</si>
  <si>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</si>
  <si>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</si>
  <si>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</si>
  <si>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</si>
  <si>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</si>
  <si>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</si>
  <si>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</si>
  <si>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</si>
  <si>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</si>
  <si>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</si>
  <si>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</si>
  <si>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</si>
  <si>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</si>
  <si>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</si>
  <si>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</si>
  <si>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</si>
  <si>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</si>
  <si>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</si>
  <si>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</si>
  <si>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</si>
  <si>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</si>
  <si>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</si>
  <si>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</si>
  <si>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</si>
  <si>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</si>
  <si>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</si>
  <si>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</si>
  <si>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</si>
  <si>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</si>
  <si>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</si>
  <si>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</si>
  <si>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</si>
  <si>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</si>
  <si>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</si>
  <si>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</si>
  <si>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</si>
  <si>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</si>
  <si>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</si>
  <si>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</si>
  <si>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</si>
  <si>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</si>
  <si>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</si>
  <si>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</si>
  <si>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</si>
  <si>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</si>
  <si>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</si>
  <si>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</si>
  <si>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</si>
  <si>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</si>
  <si>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</si>
  <si>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</si>
  <si>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</si>
  <si>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</si>
  <si>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</si>
  <si>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</si>
  <si>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</si>
  <si>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</si>
  <si>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</si>
  <si>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</si>
  <si>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</si>
  <si>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</si>
  <si>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</si>
  <si>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</si>
  <si>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</si>
  <si>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</si>
  <si>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</si>
  <si>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</si>
  <si>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</si>
  <si>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</si>
  <si>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</si>
  <si>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</si>
  <si>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</si>
  <si>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</si>
  <si>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</si>
  <si>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</si>
  <si>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</si>
  <si>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</si>
  <si>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</si>
  <si>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</si>
  <si>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</si>
  <si>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</si>
  <si>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</si>
  <si>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</si>
  <si>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</si>
  <si>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</si>
  <si>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</si>
  <si>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</si>
  <si>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</si>
  <si>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</si>
  <si>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</si>
  <si>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</si>
  <si>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</si>
  <si>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</si>
  <si>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</si>
  <si>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</si>
  <si>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</si>
  <si>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</si>
  <si>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</si>
  <si>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</si>
  <si>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</si>
  <si>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</si>
  <si>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</si>
  <si>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</si>
  <si>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</si>
  <si>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</si>
  <si>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</si>
  <si>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</si>
  <si>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</si>
  <si>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</si>
  <si>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</si>
  <si>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</si>
  <si>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</si>
  <si>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</si>
  <si>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</si>
  <si>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</si>
  <si>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</si>
  <si>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</si>
  <si>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</si>
  <si>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</si>
  <si>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</si>
  <si>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</si>
  <si>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</si>
  <si>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</si>
  <si>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</si>
  <si>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</si>
  <si>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</si>
  <si>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</si>
  <si>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</si>
  <si>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</si>
  <si>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</si>
  <si>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</si>
  <si>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</si>
  <si>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</si>
  <si>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</si>
  <si>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</si>
  <si>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</si>
  <si>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</si>
  <si>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</si>
  <si>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</si>
  <si>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</si>
  <si>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</si>
  <si>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</si>
  <si>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</si>
  <si>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</si>
  <si>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</si>
  <si>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</si>
  <si>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</si>
  <si>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</si>
  <si>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</si>
  <si>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</si>
  <si>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</si>
  <si>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</si>
  <si>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</si>
  <si>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</si>
  <si>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</si>
  <si>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</si>
  <si>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</si>
  <si>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</si>
  <si>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</si>
  <si>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</si>
  <si>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</si>
  <si>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</si>
  <si>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</si>
  <si>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</si>
  <si>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</si>
  <si>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</si>
  <si>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</si>
  <si>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</si>
  <si>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</si>
  <si>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</si>
  <si>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</si>
  <si>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</si>
  <si>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</si>
  <si>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</si>
  <si>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</si>
  <si>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</si>
  <si>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</si>
  <si>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</si>
  <si>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</si>
  <si>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</si>
  <si>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</si>
  <si>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</si>
  <si>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</si>
  <si>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</si>
  <si>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</si>
  <si>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</si>
  <si>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</si>
  <si>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</si>
  <si>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</si>
  <si>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</si>
  <si>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</si>
  <si>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</si>
  <si>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</si>
  <si>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</si>
  <si>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</si>
  <si>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</si>
  <si>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</si>
  <si>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</si>
  <si>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</si>
  <si>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</si>
  <si>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</si>
  <si>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</si>
  <si>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</si>
  <si>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</si>
  <si>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</si>
  <si>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</si>
  <si>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</si>
  <si>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</si>
  <si>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</si>
  <si>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</si>
  <si>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</si>
  <si>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</si>
  <si>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</si>
  <si>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</si>
  <si>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</si>
  <si>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</si>
  <si>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</si>
  <si>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</si>
  <si>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</si>
  <si>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</si>
  <si>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</si>
  <si>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</si>
  <si>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</si>
  <si>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</si>
  <si>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</si>
  <si>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</si>
  <si>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</si>
  <si>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</si>
  <si>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</si>
  <si>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</si>
  <si>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</si>
  <si>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</si>
  <si>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</si>
  <si>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</si>
  <si>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</si>
  <si>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</si>
  <si>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</si>
  <si>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</si>
  <si>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</si>
  <si>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</si>
  <si>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</si>
  <si>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</si>
  <si>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</si>
  <si>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</si>
  <si>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</si>
  <si>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</si>
  <si>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</si>
  <si>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</si>
  <si>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</si>
  <si>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</si>
  <si>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</si>
  <si>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</si>
  <si>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</si>
  <si>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</si>
  <si>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</si>
  <si>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</si>
  <si>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</si>
  <si>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</si>
  <si>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</si>
  <si>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</si>
  <si>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</si>
  <si>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</si>
  <si>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</si>
  <si>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</si>
  <si>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</si>
  <si>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</si>
  <si>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</si>
  <si>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</si>
  <si>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</si>
  <si>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</si>
  <si>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</si>
  <si>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</si>
  <si>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</si>
  <si>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</si>
  <si>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</si>
  <si>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</si>
  <si>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</si>
  <si>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</si>
  <si>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</si>
  <si>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</si>
  <si>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</si>
  <si>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</si>
  <si>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</si>
  <si>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</si>
  <si>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</si>
  <si>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</si>
  <si>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</si>
  <si>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</si>
  <si>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</si>
  <si>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</si>
  <si>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</si>
  <si>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</si>
  <si>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</si>
  <si>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</si>
  <si>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</si>
  <si>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</si>
  <si>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</si>
  <si>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</si>
  <si>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</si>
  <si>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</si>
  <si>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</si>
  <si>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</si>
  <si>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</si>
  <si>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</si>
  <si>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</si>
  <si>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</si>
  <si>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</si>
  <si>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</si>
  <si>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</si>
  <si>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</si>
  <si>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</si>
  <si>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</si>
  <si>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</si>
  <si>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</si>
  <si>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</si>
  <si>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</si>
  <si>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</si>
  <si>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</si>
  <si>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</si>
  <si>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</si>
  <si>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</si>
  <si>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</si>
  <si>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</si>
  <si>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</si>
  <si>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</si>
  <si>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</si>
  <si>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</si>
  <si>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</si>
  <si>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</si>
  <si>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</si>
  <si>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</si>
  <si>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</si>
  <si>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</si>
  <si>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</si>
  <si>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</si>
  <si>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</si>
  <si>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</si>
  <si>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</si>
  <si>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</si>
  <si>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</si>
  <si>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</si>
  <si>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</si>
  <si>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</si>
  <si>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</si>
  <si>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</si>
  <si>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</si>
  <si>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</si>
  <si>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</si>
  <si>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</si>
  <si>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</si>
  <si>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</si>
  <si>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</si>
  <si>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</si>
  <si>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</si>
  <si>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</si>
  <si>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</si>
  <si>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</si>
  <si>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</si>
  <si>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</si>
  <si>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</si>
  <si>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</si>
  <si>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</si>
  <si>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</si>
  <si>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</si>
  <si>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</si>
  <si>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</si>
  <si>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</si>
  <si>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</si>
  <si>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</si>
  <si>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</si>
  <si>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</si>
  <si>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</si>
  <si>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</si>
  <si>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</si>
  <si>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</si>
  <si>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</si>
  <si>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</si>
  <si>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</si>
  <si>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</si>
  <si>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</si>
  <si>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</si>
  <si>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</si>
  <si>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</si>
  <si>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</si>
  <si>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</si>
  <si>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</si>
  <si>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</si>
  <si>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</si>
  <si>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</si>
  <si>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</si>
  <si>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</si>
  <si>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</si>
  <si>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</si>
  <si>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</si>
  <si>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</si>
  <si>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</si>
  <si>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</si>
  <si>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</si>
  <si>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</si>
  <si>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</si>
  <si>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</si>
  <si>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</si>
  <si>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</si>
  <si>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</si>
  <si>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</si>
  <si>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</si>
  <si>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</si>
  <si>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</si>
  <si>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</si>
  <si>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</si>
  <si>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</si>
  <si>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</si>
  <si>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</si>
  <si>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</si>
  <si>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</si>
  <si>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</si>
  <si>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</si>
  <si>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</si>
  <si>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</si>
  <si>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</si>
  <si>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</si>
  <si>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</si>
  <si>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</si>
  <si>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</si>
  <si>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</si>
  <si>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</si>
  <si>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</si>
  <si>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</si>
  <si>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</si>
  <si>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</si>
  <si>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</si>
  <si>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</si>
  <si>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</si>
  <si>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</si>
  <si>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</si>
  <si>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</si>
  <si>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</si>
  <si>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</si>
  <si>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</si>
  <si>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</si>
  <si>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</si>
  <si>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</si>
  <si>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</si>
  <si>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</si>
  <si>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</si>
  <si>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</si>
  <si>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</si>
  <si>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</si>
  <si>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</si>
  <si>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</si>
  <si>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</si>
  <si>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</si>
  <si>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</si>
  <si>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</si>
  <si>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</si>
  <si>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</si>
  <si>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</si>
  <si>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</si>
  <si>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</si>
  <si>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</si>
  <si>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</si>
  <si>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</si>
  <si>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</si>
  <si>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</si>
  <si>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</si>
  <si>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</si>
  <si>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</si>
  <si>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</si>
  <si>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</si>
  <si>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</si>
  <si>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</si>
  <si>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</si>
  <si>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</si>
  <si>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</si>
  <si>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</si>
  <si>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</si>
  <si>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</si>
  <si>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</si>
  <si>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</si>
  <si>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</si>
  <si>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</si>
  <si>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</si>
  <si>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</si>
  <si>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</si>
  <si>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</si>
  <si>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</si>
  <si>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</si>
  <si>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</si>
  <si>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</si>
  <si>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</si>
  <si>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</si>
  <si>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</si>
  <si>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</si>
  <si>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</si>
  <si>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</si>
  <si>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</si>
  <si>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</si>
  <si>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</si>
  <si>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</si>
  <si>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</si>
  <si>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</si>
  <si>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</si>
  <si>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</si>
  <si>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</si>
  <si>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</si>
  <si>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</si>
  <si>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</si>
  <si>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</si>
  <si>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</si>
  <si>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</si>
  <si>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</si>
  <si>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</si>
  <si>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</si>
  <si>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</si>
  <si>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</si>
  <si>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</si>
  <si>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</si>
  <si>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</si>
  <si>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</si>
  <si>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</si>
  <si>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</si>
  <si>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</si>
  <si>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</si>
  <si>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</si>
  <si>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</si>
  <si>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</si>
  <si>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</si>
  <si>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</si>
  <si>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</si>
  <si>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</si>
  <si>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</si>
  <si>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</si>
  <si>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</si>
  <si>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</si>
  <si>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</si>
  <si>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</si>
  <si>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</si>
  <si>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</si>
  <si>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</si>
  <si>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</si>
  <si>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</si>
  <si>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</si>
  <si>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</si>
  <si>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</si>
  <si>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</si>
  <si>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</si>
  <si>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</si>
  <si>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</si>
  <si>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</si>
  <si>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</si>
  <si>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</si>
  <si>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</si>
  <si>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</si>
  <si>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</si>
  <si>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</si>
  <si>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</si>
  <si>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</si>
  <si>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</si>
  <si>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</si>
  <si>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</si>
  <si>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</si>
  <si>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</si>
  <si>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</si>
  <si>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</si>
  <si>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</si>
  <si>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</si>
  <si>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</si>
  <si>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</si>
  <si>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</si>
  <si>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</si>
  <si>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</si>
  <si>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</si>
  <si>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</si>
  <si>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</si>
  <si>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</si>
  <si>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</si>
  <si>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</si>
  <si>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</si>
  <si>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</si>
  <si>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</si>
  <si>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</si>
  <si>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</si>
  <si>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</si>
  <si>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</si>
  <si>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</si>
  <si>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</si>
  <si>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</si>
  <si>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</si>
  <si>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</si>
  <si>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</si>
  <si>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</si>
  <si>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</si>
  <si>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</si>
  <si>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</si>
  <si>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</si>
  <si>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</si>
  <si>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</si>
  <si>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</si>
  <si>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</si>
  <si>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</si>
  <si>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</si>
  <si>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</si>
  <si>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</si>
  <si>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</si>
  <si>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</si>
  <si>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</si>
  <si>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</si>
  <si>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</si>
  <si>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</si>
  <si>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</si>
  <si>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</si>
  <si>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</si>
  <si>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</si>
  <si>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</si>
  <si>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</si>
  <si>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</si>
  <si>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</si>
  <si>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</si>
  <si>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</si>
  <si>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</si>
  <si>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</si>
  <si>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</si>
  <si>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</si>
  <si>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</si>
  <si>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</si>
  <si>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</si>
  <si>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</si>
  <si>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</si>
  <si>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</si>
  <si>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</si>
  <si>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</si>
  <si>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</si>
  <si>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</si>
  <si>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</si>
  <si>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</si>
  <si>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</si>
  <si>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</si>
  <si>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</si>
  <si>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</si>
  <si>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</si>
  <si>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</si>
  <si>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</si>
  <si>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</si>
  <si>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</si>
  <si>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</si>
  <si>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</si>
  <si>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</si>
  <si>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</si>
  <si>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</si>
  <si>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</si>
  <si>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</si>
  <si>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</si>
  <si>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</si>
  <si>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</si>
  <si>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</si>
  <si>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</si>
  <si>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</si>
  <si>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</si>
  <si>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</si>
  <si>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</si>
  <si>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</si>
  <si>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</si>
  <si>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</si>
  <si>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</si>
  <si>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</si>
  <si>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</si>
  <si>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</si>
  <si>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</si>
  <si>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</si>
  <si>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</si>
  <si>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</si>
  <si>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</si>
  <si>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</si>
  <si>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</si>
  <si>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</si>
  <si>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</si>
  <si>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</si>
  <si>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</si>
  <si>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</si>
  <si>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</si>
  <si>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</si>
  <si>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</si>
  <si>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</si>
  <si>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</si>
  <si>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</si>
  <si>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</si>
  <si>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</si>
  <si>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</si>
  <si>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</si>
  <si>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</si>
  <si>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</si>
  <si>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</si>
  <si>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</si>
  <si>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</si>
  <si>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</si>
  <si>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</si>
  <si>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</si>
  <si>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</si>
  <si>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</si>
  <si>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</si>
  <si>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</si>
  <si>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</si>
  <si>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</si>
  <si>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</si>
  <si>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</si>
  <si>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</si>
  <si>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</si>
  <si>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</si>
  <si>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</si>
  <si>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</si>
  <si>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</si>
  <si>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</si>
  <si>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</si>
  <si>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</si>
  <si>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</si>
  <si>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</si>
  <si>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</si>
  <si>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</si>
  <si>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</si>
  <si>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</si>
  <si>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</si>
  <si>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</si>
  <si>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</si>
  <si>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</si>
  <si>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</si>
  <si>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</si>
  <si>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</si>
  <si>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</si>
  <si>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</si>
  <si>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</si>
  <si>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</si>
  <si>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</si>
  <si>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</si>
  <si>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</si>
  <si>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</si>
  <si>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</si>
  <si>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</si>
  <si>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</si>
  <si>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</si>
  <si>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</si>
  <si>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</si>
  <si>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</si>
  <si>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</si>
  <si>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</si>
  <si>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</si>
  <si>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</si>
  <si>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</si>
  <si>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</si>
  <si>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</si>
  <si>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</si>
  <si>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</si>
  <si>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</si>
  <si>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</si>
  <si>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</si>
  <si>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</si>
  <si>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</si>
  <si>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</si>
  <si>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</si>
  <si>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</si>
  <si>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</si>
  <si>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</si>
  <si>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</si>
  <si>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</si>
  <si>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</si>
  <si>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</si>
  <si>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</si>
  <si>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</si>
  <si>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</si>
  <si>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</si>
  <si>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</si>
  <si>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</si>
  <si>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</si>
  <si>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</si>
  <si>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</si>
  <si>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</si>
  <si>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</si>
  <si>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</si>
  <si>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</si>
  <si>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</si>
  <si>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</si>
  <si>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</si>
  <si>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</si>
  <si>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</si>
  <si>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</si>
  <si>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</si>
  <si>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</si>
  <si>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</si>
  <si>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</si>
  <si>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</si>
  <si>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</si>
  <si>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</si>
  <si>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</si>
  <si>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</si>
  <si>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</si>
  <si>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</si>
  <si>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</si>
  <si>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</si>
  <si>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</si>
  <si>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</si>
  <si>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</si>
  <si>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</si>
  <si>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</si>
  <si>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</si>
  <si>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</si>
  <si>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</si>
  <si>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</si>
  <si>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</si>
  <si>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</si>
  <si>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</si>
  <si>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</si>
  <si>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</si>
  <si>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</si>
  <si>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</si>
  <si>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</si>
  <si>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</si>
  <si>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</si>
  <si>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</si>
  <si>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</si>
  <si>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</si>
  <si>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</si>
  <si>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</si>
  <si>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</si>
  <si>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</si>
  <si>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</si>
  <si>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</si>
  <si>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</si>
  <si>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</si>
  <si>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</si>
  <si>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</si>
  <si>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</si>
  <si>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</si>
  <si>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</si>
  <si>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</si>
  <si>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</si>
  <si>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</si>
  <si>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</si>
  <si>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</si>
  <si>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</si>
  <si>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</si>
  <si>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</si>
  <si>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</si>
  <si>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</si>
  <si>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</si>
  <si>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</si>
  <si>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</si>
  <si>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</si>
  <si>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</si>
  <si>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</si>
  <si>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</si>
  <si>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</si>
  <si>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</si>
  <si>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</si>
  <si>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</si>
  <si>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</si>
  <si>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</si>
  <si>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</si>
  <si>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</si>
  <si>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</si>
  <si>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</si>
  <si>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</si>
  <si>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</si>
  <si>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</si>
  <si>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</si>
  <si>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</si>
  <si>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</si>
  <si>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</si>
  <si>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</si>
  <si>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</si>
  <si>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</si>
  <si>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</si>
  <si>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</si>
  <si>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</si>
  <si>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</si>
  <si>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</si>
  <si>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</si>
  <si>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</si>
  <si>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</si>
  <si>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</si>
  <si>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</si>
  <si>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</si>
  <si>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</si>
  <si>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</si>
  <si>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</si>
  <si>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</si>
  <si>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</si>
  <si>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</si>
  <si>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</si>
  <si>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</si>
  <si>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</si>
  <si>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</si>
  <si>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</si>
  <si>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</si>
  <si>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</si>
  <si>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</si>
  <si>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</si>
  <si>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</si>
  <si>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</si>
  <si>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</si>
  <si>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</si>
  <si>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</si>
  <si>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</si>
  <si>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</si>
  <si>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</si>
  <si>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</si>
  <si>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</si>
  <si>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</si>
  <si>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</si>
  <si>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</si>
  <si>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</si>
  <si>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</si>
  <si>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</si>
  <si>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</si>
  <si>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</si>
  <si>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</si>
  <si>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</si>
  <si>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</si>
  <si>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</si>
  <si>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</si>
  <si>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</si>
  <si>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</si>
  <si>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</si>
  <si>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</si>
  <si>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</si>
  <si>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</si>
  <si>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</si>
  <si>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</si>
  <si>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</si>
  <si>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</si>
  <si>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</si>
  <si>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</si>
  <si>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</si>
  <si>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</si>
  <si>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</si>
  <si>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</si>
  <si>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</si>
  <si>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</si>
  <si>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</si>
  <si>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</si>
  <si>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</si>
  <si>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</si>
  <si>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</si>
  <si>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</si>
  <si>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</si>
  <si>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</si>
  <si>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</si>
  <si>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</si>
  <si>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</si>
  <si>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</si>
  <si>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</si>
  <si>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</si>
  <si>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</si>
  <si>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</si>
  <si>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</si>
  <si>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</si>
  <si>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</si>
  <si>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</si>
  <si>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</si>
  <si>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</si>
  <si>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</si>
  <si>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</si>
  <si>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</si>
  <si>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</si>
  <si>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</si>
  <si>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</si>
  <si>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</si>
  <si>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</si>
  <si>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</si>
  <si>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</si>
  <si>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</si>
  <si>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</si>
  <si>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</si>
  <si>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</si>
  <si>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</si>
  <si>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</si>
  <si>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</si>
  <si>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</si>
  <si>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</si>
  <si>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</si>
  <si>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</si>
  <si>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</si>
  <si>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</si>
  <si>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</si>
  <si>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</si>
  <si>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</si>
  <si>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</si>
  <si>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</si>
  <si>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</si>
  <si>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</si>
  <si>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</si>
  <si>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</si>
  <si>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</si>
  <si>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</si>
  <si>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</si>
  <si>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</si>
  <si>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</si>
  <si>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</si>
  <si>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</si>
  <si>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</si>
  <si>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</si>
  <si>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</si>
  <si>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</si>
  <si>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</si>
  <si>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</si>
  <si>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</si>
  <si>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</si>
  <si>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</si>
  <si>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</si>
  <si>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</si>
  <si>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</si>
  <si>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</si>
  <si>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</si>
  <si>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</si>
  <si>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</si>
  <si>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</si>
  <si>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</si>
  <si>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</si>
  <si>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</si>
  <si>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</si>
  <si>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</si>
  <si>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</si>
  <si>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</si>
  <si>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</si>
  <si>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</si>
  <si>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</si>
  <si>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</si>
  <si>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</si>
  <si>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</si>
  <si>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</si>
  <si>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</si>
  <si>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</si>
  <si>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</si>
  <si>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</si>
  <si>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</si>
  <si>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</si>
  <si>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</si>
  <si>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</si>
  <si>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</si>
  <si>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</si>
  <si>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</si>
  <si>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</si>
  <si>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</si>
  <si>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</si>
  <si>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</si>
  <si>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</si>
  <si>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</si>
  <si>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</si>
  <si>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</si>
  <si>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</si>
  <si>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</si>
  <si>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</si>
  <si>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</si>
  <si>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</si>
  <si>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</si>
  <si>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</si>
  <si>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</si>
  <si>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</si>
  <si>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</si>
  <si>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</si>
  <si>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</si>
  <si>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</si>
  <si>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</si>
  <si>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</si>
  <si>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</si>
  <si>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</si>
  <si>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</si>
  <si>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</si>
  <si>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</si>
  <si>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</si>
  <si>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</si>
  <si>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</si>
  <si>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</si>
  <si>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</si>
  <si>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</si>
  <si>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</si>
  <si>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</si>
  <si>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</si>
  <si>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</si>
  <si>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</si>
  <si>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</si>
  <si>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</si>
  <si>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</si>
  <si>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</si>
  <si>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</si>
  <si>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</si>
  <si>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</si>
  <si>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</si>
  <si>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</si>
  <si>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</si>
  <si>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</si>
  <si>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</si>
  <si>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</si>
  <si>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</si>
  <si>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</si>
  <si>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</si>
  <si>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</si>
  <si>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</si>
  <si>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</si>
  <si>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</si>
  <si>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</si>
  <si>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</si>
  <si>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</si>
  <si>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</si>
  <si>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</si>
  <si>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</si>
  <si>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</si>
  <si>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</si>
  <si>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</si>
  <si>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</si>
  <si>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</si>
  <si>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</si>
  <si>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</si>
  <si>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</si>
  <si>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</si>
  <si>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</si>
  <si>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</si>
  <si>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</si>
  <si>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</si>
  <si>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</si>
  <si>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</si>
  <si>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</si>
  <si>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</si>
  <si>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</si>
  <si>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</si>
  <si>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</si>
  <si>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</si>
  <si>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</si>
  <si>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</si>
  <si>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</si>
  <si>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</si>
  <si>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</si>
  <si>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</si>
  <si>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</si>
  <si>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</si>
  <si>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</si>
  <si>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</si>
  <si>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</si>
  <si>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</si>
  <si>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</si>
  <si>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</si>
  <si>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</si>
  <si>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</si>
  <si>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</si>
  <si>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</si>
  <si>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</si>
  <si>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</si>
  <si>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</si>
  <si>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</si>
  <si>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</si>
  <si>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</si>
  <si>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</si>
  <si>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</si>
  <si>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</si>
  <si>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</si>
  <si>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</si>
  <si>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</si>
  <si>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</si>
  <si>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</si>
  <si>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</si>
  <si>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</si>
  <si>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</si>
  <si>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</si>
  <si>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</si>
  <si>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</si>
  <si>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</si>
  <si>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</si>
  <si>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</si>
  <si>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</si>
  <si>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</si>
  <si>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</si>
  <si>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</si>
  <si>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</si>
  <si>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</si>
  <si>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</si>
  <si>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</si>
  <si>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</si>
  <si>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</si>
  <si>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</si>
  <si>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</si>
  <si>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</si>
  <si>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</si>
  <si>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</si>
  <si>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</si>
  <si>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</si>
  <si>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</si>
  <si>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</si>
  <si>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</si>
  <si>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</si>
  <si>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</si>
  <si>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</si>
  <si>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</si>
  <si>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</si>
  <si>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</si>
  <si>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</si>
  <si>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</si>
  <si>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</si>
  <si>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</si>
  <si>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</si>
  <si>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</si>
  <si>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</si>
  <si>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</si>
  <si>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</si>
  <si>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</si>
  <si>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</si>
  <si>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</si>
  <si>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</si>
  <si>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</si>
  <si>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</si>
  <si>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</si>
  <si>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</si>
  <si>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</si>
  <si>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</si>
  <si>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</si>
  <si>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</si>
  <si>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</si>
  <si>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</si>
  <si>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</si>
  <si>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</si>
  <si>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</si>
  <si>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</si>
  <si>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</si>
  <si>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</si>
  <si>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</si>
  <si>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</si>
  <si>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</si>
  <si>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</si>
  <si>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</si>
  <si>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</si>
  <si>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</si>
  <si>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</si>
  <si>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</si>
  <si>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</si>
  <si>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</si>
  <si>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</si>
  <si>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</si>
  <si>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</si>
  <si>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</si>
  <si>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</si>
  <si>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</si>
  <si>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</si>
  <si>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</si>
  <si>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</si>
  <si>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</si>
  <si>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</si>
  <si>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</si>
  <si>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</si>
  <si>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</si>
  <si>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</si>
  <si>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</si>
  <si>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</si>
  <si>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</si>
  <si>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</si>
  <si>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</si>
  <si>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</si>
  <si>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</si>
  <si>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</si>
  <si>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</si>
  <si>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</si>
  <si>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</si>
  <si>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</si>
  <si>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</si>
  <si>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</si>
  <si>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</si>
  <si>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</si>
  <si>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</si>
  <si>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</si>
  <si>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</si>
  <si>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</si>
  <si>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</si>
  <si>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</si>
  <si>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</si>
  <si>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</si>
  <si>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</si>
  <si>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</si>
  <si>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</si>
  <si>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</si>
  <si>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</si>
  <si>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</si>
  <si>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</si>
  <si>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</si>
  <si>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</si>
  <si>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</si>
  <si>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</si>
  <si>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</si>
  <si>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</si>
  <si>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</si>
  <si>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</si>
  <si>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</si>
  <si>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</si>
  <si>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</si>
  <si>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</si>
  <si>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</si>
  <si>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</si>
  <si>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</si>
  <si>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</si>
  <si>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</si>
  <si>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</si>
  <si>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</si>
  <si>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</si>
  <si>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</si>
  <si>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</si>
  <si>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</si>
  <si>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</si>
  <si>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</si>
  <si>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</si>
  <si>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</si>
  <si>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</si>
  <si>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</si>
  <si>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</si>
  <si>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</si>
  <si>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</si>
  <si>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</si>
  <si>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</si>
  <si>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</si>
  <si>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</si>
  <si>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</si>
  <si>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</si>
  <si>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</si>
  <si>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</si>
  <si>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</si>
  <si>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</si>
  <si>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</si>
  <si>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</si>
  <si>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</si>
  <si>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</si>
  <si>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</si>
  <si>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</si>
  <si>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</si>
  <si>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</si>
  <si>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</si>
  <si>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</si>
  <si>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</si>
  <si>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</si>
  <si>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</si>
  <si>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</si>
  <si>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</si>
  <si>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</si>
  <si>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</si>
  <si>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</si>
  <si>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</si>
  <si>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</si>
  <si>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</si>
  <si>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</si>
  <si>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</si>
  <si>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</si>
  <si>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</si>
  <si>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</si>
  <si>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</si>
  <si>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</si>
  <si>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</si>
  <si>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</si>
  <si>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</si>
  <si>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</si>
  <si>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</si>
  <si>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</si>
  <si>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</si>
  <si>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</si>
  <si>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</si>
  <si>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</si>
  <si>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</si>
  <si>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</si>
  <si>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</si>
  <si>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</si>
  <si>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</si>
  <si>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</si>
  <si>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</si>
  <si>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</si>
  <si>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</si>
  <si>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</si>
  <si>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</si>
  <si>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</si>
  <si>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</si>
  <si>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</si>
  <si>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</si>
  <si>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</si>
  <si>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</si>
  <si>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</si>
  <si>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</si>
  <si>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</si>
  <si>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</si>
  <si>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</si>
  <si>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</si>
  <si>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</si>
  <si>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</si>
  <si>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</si>
  <si>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</si>
  <si>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</si>
  <si>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</si>
  <si>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</si>
  <si>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</si>
  <si>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</si>
  <si>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</si>
  <si>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</si>
  <si>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</si>
  <si>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</si>
  <si>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</si>
  <si>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</si>
  <si>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</si>
  <si>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</si>
  <si>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</si>
  <si>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</si>
  <si>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</si>
  <si>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</si>
  <si>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</si>
  <si>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</si>
  <si>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</si>
  <si>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</si>
  <si>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</si>
  <si>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</si>
  <si>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</si>
  <si>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</si>
  <si>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</si>
  <si>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</si>
  <si>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</si>
  <si>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</si>
  <si>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</si>
  <si>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</si>
  <si>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</si>
  <si>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</si>
  <si>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</si>
  <si>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</si>
  <si>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</si>
  <si>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</si>
  <si>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</si>
  <si>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</si>
  <si>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</si>
  <si>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</si>
  <si>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</si>
  <si>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</si>
  <si>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</si>
  <si>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</si>
  <si>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</si>
  <si>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</si>
  <si>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</si>
  <si>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</si>
  <si>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</si>
  <si>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</si>
  <si>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</si>
  <si>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</si>
  <si>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</si>
  <si>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</si>
  <si>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</si>
  <si>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</si>
  <si>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</si>
  <si>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</si>
  <si>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</si>
  <si>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</si>
  <si>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</si>
  <si>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</si>
  <si>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</si>
  <si>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</si>
  <si>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</si>
  <si>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</si>
  <si>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</si>
  <si>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</si>
  <si>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</si>
  <si>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</si>
  <si>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</si>
  <si>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</si>
  <si>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</si>
  <si>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</si>
  <si>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</si>
  <si>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</si>
  <si>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</si>
  <si>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</si>
  <si>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</si>
  <si>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</si>
  <si>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</si>
  <si>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</si>
  <si>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</si>
  <si>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</si>
  <si>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</si>
  <si>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</si>
  <si>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</si>
  <si>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</si>
  <si>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</si>
  <si>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</si>
  <si>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</si>
  <si>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</si>
  <si>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</si>
  <si>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</si>
  <si>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</si>
  <si>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</si>
  <si>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</si>
  <si>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</si>
  <si>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</si>
  <si>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</si>
  <si>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</si>
  <si>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</si>
  <si>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</si>
  <si>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</si>
  <si>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</si>
  <si>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</si>
  <si>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</si>
  <si>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</si>
  <si>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</si>
  <si>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</si>
  <si>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</si>
  <si>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</si>
  <si>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</si>
  <si>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</si>
  <si>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</si>
  <si>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</si>
  <si>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</si>
  <si>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</si>
  <si>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</si>
  <si>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</si>
  <si>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</si>
  <si>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</si>
  <si>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</si>
  <si>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</si>
  <si>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</si>
  <si>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</si>
  <si>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</si>
  <si>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</si>
  <si>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</si>
  <si>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</si>
  <si>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</si>
  <si>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</si>
  <si>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</si>
  <si>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</si>
  <si>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</si>
  <si>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</si>
  <si>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</si>
  <si>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</si>
  <si>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</si>
  <si>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</si>
  <si>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</si>
  <si>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</si>
  <si>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</si>
  <si>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</si>
  <si>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</si>
  <si>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</si>
  <si>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</si>
  <si>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</si>
  <si>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</si>
  <si>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</si>
  <si>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</si>
  <si>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</si>
  <si>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</si>
  <si>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</si>
  <si>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</si>
  <si>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</si>
  <si>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</si>
  <si>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</si>
  <si>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</si>
  <si>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</si>
  <si>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</si>
  <si>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</si>
  <si>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</si>
  <si>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</si>
  <si>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</si>
  <si>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</si>
  <si>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</si>
  <si>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</si>
  <si>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</si>
  <si>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</si>
  <si>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</si>
  <si>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</si>
  <si>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</si>
  <si>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</si>
  <si>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</si>
  <si>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</si>
  <si>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</si>
  <si>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</si>
  <si>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</si>
  <si>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</si>
  <si>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</si>
  <si>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</si>
  <si>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</si>
  <si>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</si>
  <si>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</si>
  <si>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</si>
  <si>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</si>
  <si>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</si>
  <si>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</si>
  <si>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</si>
  <si>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</si>
  <si>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</si>
  <si>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</si>
  <si>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</si>
  <si>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</si>
  <si>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</si>
  <si>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</si>
  <si>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</si>
  <si>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</si>
  <si>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</si>
  <si>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</si>
  <si>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</si>
  <si>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</si>
  <si>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</si>
  <si>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</si>
  <si>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</si>
  <si>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</si>
  <si>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</si>
  <si>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</si>
  <si>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</si>
  <si>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</si>
  <si>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</si>
  <si>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</si>
  <si>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</si>
  <si>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</si>
  <si>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</si>
  <si>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</si>
  <si>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</si>
  <si>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</si>
  <si>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</si>
  <si>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</si>
  <si>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</si>
  <si>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</si>
  <si>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</si>
  <si>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</si>
  <si>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</si>
  <si>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</si>
  <si>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</si>
  <si>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</si>
  <si>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</si>
  <si>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</si>
  <si>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</si>
  <si>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</si>
  <si>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</si>
  <si>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</si>
  <si>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</si>
  <si>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</si>
  <si>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</si>
  <si>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</si>
  <si>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</si>
  <si>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</si>
  <si>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</si>
  <si>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</si>
  <si>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</si>
  <si>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</si>
  <si>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</si>
  <si>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</si>
  <si>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</si>
  <si>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</si>
  <si>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</si>
  <si>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</si>
  <si>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</si>
  <si>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</si>
  <si>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</si>
  <si>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</si>
  <si>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</si>
  <si>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</si>
  <si>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</si>
  <si>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</si>
  <si>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</si>
  <si>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</si>
  <si>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</si>
  <si>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</si>
  <si>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</si>
  <si>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</si>
  <si>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</si>
  <si>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</si>
  <si>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</si>
  <si>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</si>
  <si>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</si>
  <si>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</si>
  <si>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</si>
  <si>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</si>
  <si>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</si>
  <si>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</si>
  <si>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</si>
  <si>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</si>
  <si>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</si>
  <si>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</si>
  <si>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</si>
  <si>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</si>
  <si>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</si>
  <si>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</si>
  <si>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</si>
  <si>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</si>
  <si>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</si>
  <si>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</si>
  <si>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</si>
  <si>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</si>
  <si>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</si>
  <si>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</si>
  <si>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</si>
  <si>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</si>
  <si>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</si>
  <si>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</si>
  <si>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</si>
  <si>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</si>
  <si>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</si>
  <si>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</si>
  <si>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</si>
  <si>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</si>
  <si>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</si>
  <si>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</si>
  <si>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</si>
  <si>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</si>
  <si>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</si>
  <si>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</si>
  <si>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</si>
  <si>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</si>
  <si>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</si>
  <si>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</si>
  <si>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</si>
  <si>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</si>
  <si>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</si>
  <si>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</si>
  <si>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</si>
  <si>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</si>
  <si>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</si>
  <si>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</si>
  <si>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</si>
  <si>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</si>
  <si>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</si>
  <si>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</si>
  <si>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</si>
  <si>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</si>
  <si>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</si>
  <si>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</si>
  <si>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</si>
  <si>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</si>
  <si>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</si>
  <si>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</si>
  <si>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</si>
  <si>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</si>
  <si>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</si>
  <si>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</si>
  <si>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</si>
  <si>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</si>
  <si>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</si>
  <si>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</si>
  <si>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</si>
  <si>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</si>
  <si>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</si>
  <si>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</si>
  <si>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</si>
  <si>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</si>
  <si>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</si>
  <si>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</si>
  <si>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</si>
  <si>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</si>
  <si>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</si>
  <si>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</si>
  <si>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</si>
  <si>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</si>
  <si>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</si>
  <si>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</si>
  <si>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</si>
  <si>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</si>
  <si>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</si>
  <si>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</si>
  <si>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</si>
  <si>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</si>
  <si>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</si>
  <si>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</si>
  <si>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</si>
  <si>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</si>
  <si>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</si>
  <si>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</si>
  <si>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</si>
  <si>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</si>
  <si>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</si>
  <si>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</si>
  <si>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</si>
  <si>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</si>
  <si>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</si>
  <si>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</si>
  <si>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</si>
  <si>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</si>
  <si>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</si>
  <si>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</si>
  <si>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</si>
  <si>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</si>
  <si>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</si>
  <si>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</si>
  <si>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</si>
  <si>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</si>
  <si>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</si>
  <si>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</si>
  <si>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</si>
  <si>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</si>
  <si>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</si>
  <si>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</si>
  <si>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</si>
  <si>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</si>
  <si>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</si>
  <si>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</si>
  <si>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</si>
  <si>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</si>
  <si>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</si>
  <si>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</si>
  <si>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</si>
  <si>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</si>
  <si>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</si>
  <si>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</si>
  <si>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</si>
  <si>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</si>
  <si>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</si>
  <si>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</si>
  <si>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</si>
  <si>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</si>
  <si>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</si>
  <si>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</si>
  <si>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</si>
  <si>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</si>
  <si>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</si>
  <si>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</si>
  <si>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</si>
  <si>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</si>
  <si>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</si>
  <si>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</si>
  <si>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</si>
  <si>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</si>
  <si>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</si>
  <si>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</si>
  <si>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</si>
  <si>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</si>
  <si>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</si>
  <si>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</si>
  <si>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</si>
  <si>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</si>
  <si>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</si>
  <si>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</si>
  <si>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</si>
  <si>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</si>
  <si>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</si>
  <si>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</si>
  <si>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</si>
  <si>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</si>
  <si>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</si>
  <si>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</si>
  <si>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</si>
  <si>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</si>
  <si>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</si>
  <si>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</si>
  <si>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</si>
  <si>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</si>
  <si>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</si>
  <si>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</si>
  <si>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</si>
  <si>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</si>
  <si>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</si>
  <si>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</si>
  <si>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</si>
  <si>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</si>
  <si>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</si>
  <si>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</si>
  <si>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</si>
  <si>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</si>
  <si>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</si>
  <si>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</si>
  <si>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</si>
  <si>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</si>
  <si>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</si>
  <si>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</si>
  <si>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</si>
  <si>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</si>
  <si>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</si>
  <si>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</si>
  <si>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</si>
  <si>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</si>
  <si>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</si>
  <si>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</si>
  <si>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</si>
  <si>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</si>
  <si>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</si>
  <si>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</si>
  <si>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</si>
  <si>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</si>
  <si>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</si>
  <si>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</si>
  <si>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</si>
  <si>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</si>
  <si>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</si>
  <si>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</si>
  <si>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</si>
  <si>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</si>
  <si>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</si>
  <si>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</si>
  <si>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</si>
  <si>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</si>
  <si>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</si>
  <si>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</si>
  <si>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</si>
  <si>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</si>
  <si>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</si>
  <si>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</si>
  <si>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</si>
  <si>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</si>
  <si>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</si>
  <si>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</si>
  <si>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</si>
  <si>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</si>
  <si>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</si>
  <si>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</si>
  <si>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</si>
  <si>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</si>
  <si>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</si>
  <si>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</si>
  <si>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</si>
  <si>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</si>
  <si>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</si>
  <si>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</si>
  <si>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</si>
  <si>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</si>
  <si>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</si>
  <si>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</si>
  <si>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</si>
  <si>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</si>
  <si>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</si>
  <si>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</si>
  <si>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</si>
  <si>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</si>
  <si>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</si>
  <si>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</si>
  <si>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</si>
  <si>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</si>
  <si>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</si>
  <si>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</si>
  <si>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</si>
  <si>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</si>
  <si>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</si>
  <si>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</si>
  <si>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</si>
  <si>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</si>
  <si>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</si>
  <si>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</si>
  <si>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</si>
  <si>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</si>
  <si>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</si>
  <si>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</si>
  <si>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</si>
  <si>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</si>
  <si>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</si>
  <si>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</si>
  <si>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</si>
  <si>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</si>
  <si>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</si>
  <si>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</si>
  <si>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</si>
  <si>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</si>
  <si>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</si>
  <si>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</si>
  <si>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</si>
  <si>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</si>
  <si>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</si>
  <si>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</si>
  <si>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</si>
  <si>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</si>
  <si>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</si>
  <si>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</si>
  <si>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</si>
  <si>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</si>
  <si>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</si>
  <si>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</si>
  <si>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</si>
  <si>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</si>
  <si>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</si>
  <si>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</si>
  <si>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</si>
  <si>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</si>
  <si>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</si>
  <si>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</si>
  <si>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</si>
  <si>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</si>
  <si>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</si>
  <si>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</si>
  <si>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</si>
  <si>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</si>
  <si>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</si>
  <si>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</si>
  <si>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</si>
  <si>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</si>
  <si>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</si>
  <si>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</si>
  <si>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</si>
  <si>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</si>
  <si>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</si>
  <si>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</si>
  <si>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</si>
  <si>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</si>
  <si>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</si>
  <si>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</si>
  <si>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</si>
  <si>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</si>
  <si>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</si>
  <si>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</si>
  <si>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</si>
  <si>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</si>
  <si>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</si>
  <si>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</si>
  <si>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</si>
  <si>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</si>
  <si>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</si>
  <si>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</si>
  <si>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</si>
  <si>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</si>
  <si>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</si>
  <si>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</si>
  <si>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</si>
  <si>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</si>
  <si>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</si>
  <si>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</si>
  <si>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</si>
  <si>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</si>
  <si>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</si>
  <si>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</si>
  <si>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</si>
  <si>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</si>
  <si>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</si>
  <si>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</si>
  <si>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</si>
  <si>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</si>
  <si>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</si>
  <si>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</si>
  <si>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</si>
  <si>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</si>
  <si>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</si>
  <si>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</si>
  <si>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</si>
  <si>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</si>
  <si>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</si>
  <si>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</si>
  <si>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</si>
  <si>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</si>
  <si>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</si>
  <si>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</si>
  <si>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</si>
  <si>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</si>
  <si>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</si>
  <si>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</si>
  <si>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</si>
  <si>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</si>
  <si>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</si>
  <si>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</si>
  <si>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</si>
  <si>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</si>
  <si>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</si>
  <si>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</si>
  <si>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</si>
  <si>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</si>
  <si>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</si>
  <si>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</si>
  <si>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</si>
  <si>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</si>
  <si>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</si>
  <si>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</si>
  <si>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</si>
  <si>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</si>
  <si>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</si>
  <si>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</si>
  <si>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</si>
  <si>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</si>
  <si>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</si>
  <si>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</si>
  <si>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</si>
  <si>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</si>
  <si>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</si>
  <si>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</si>
  <si>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</si>
  <si>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</si>
  <si>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</si>
  <si>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</si>
  <si>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</si>
  <si>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</si>
  <si>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</si>
  <si>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</si>
  <si>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</si>
  <si>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</si>
  <si>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</si>
  <si>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</si>
  <si>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</si>
  <si>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</si>
  <si>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</si>
  <si>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</si>
  <si>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</si>
  <si>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</si>
  <si>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</si>
  <si>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</si>
  <si>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</si>
  <si>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</si>
  <si>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</si>
  <si>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</si>
  <si>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</si>
  <si>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</si>
  <si>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</si>
  <si>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</si>
  <si>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</si>
  <si>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</si>
  <si>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</si>
  <si>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</si>
  <si>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</si>
  <si>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</si>
  <si>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</si>
  <si>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</si>
  <si>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</si>
  <si>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</si>
  <si>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</si>
  <si>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</si>
  <si>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</si>
  <si>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</si>
  <si>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</si>
  <si>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</si>
  <si>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</si>
  <si>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</si>
  <si>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</si>
  <si>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</si>
  <si>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</si>
  <si>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</si>
  <si>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</si>
  <si>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</si>
  <si>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</si>
  <si>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</si>
  <si>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</si>
  <si>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</si>
  <si>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</si>
  <si>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</si>
  <si>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</si>
  <si>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</si>
  <si>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</si>
  <si>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</si>
  <si>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</si>
  <si>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</si>
  <si>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</si>
  <si>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</si>
  <si>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</si>
  <si>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</si>
  <si>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</si>
  <si>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</si>
  <si>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</si>
  <si>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</si>
  <si>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</si>
  <si>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</si>
  <si>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</si>
  <si>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</si>
  <si>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</si>
  <si>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</si>
  <si>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</si>
  <si>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</si>
  <si>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</si>
  <si>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</si>
  <si>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</si>
  <si>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</si>
  <si>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</si>
  <si>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</si>
  <si>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</si>
  <si>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</si>
  <si>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</si>
  <si>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</si>
  <si>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</si>
  <si>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</si>
  <si>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</si>
  <si>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</si>
  <si>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</si>
  <si>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</si>
  <si>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</si>
  <si>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</si>
  <si>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</si>
  <si>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</si>
  <si>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</si>
  <si>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</si>
  <si>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</si>
  <si>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</si>
  <si>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</si>
  <si>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</si>
  <si>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</si>
  <si>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</si>
  <si>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</si>
  <si>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</si>
  <si>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</si>
  <si>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</si>
  <si>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</si>
  <si>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</si>
  <si>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</si>
  <si>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</si>
  <si>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</si>
  <si>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</si>
  <si>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</si>
  <si>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</si>
  <si>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</si>
  <si>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</si>
  <si>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</si>
  <si>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</si>
  <si>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</si>
  <si>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</si>
  <si>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</si>
  <si>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</si>
  <si>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</si>
  <si>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</si>
  <si>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</si>
  <si>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</si>
  <si>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</si>
  <si>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</si>
  <si>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</si>
  <si>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</si>
  <si>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</si>
  <si>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</si>
  <si>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</si>
  <si>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</si>
  <si>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</si>
  <si>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</si>
  <si>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</si>
  <si>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</si>
  <si>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</si>
  <si>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</si>
  <si>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</si>
  <si>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</si>
  <si>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</si>
  <si>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</si>
  <si>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</si>
  <si>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</si>
  <si>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</si>
  <si>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</si>
  <si>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</si>
  <si>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</si>
  <si>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</si>
  <si>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</si>
  <si>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</si>
  <si>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</si>
  <si>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</si>
  <si>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</si>
  <si>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</si>
  <si>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</si>
  <si>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</si>
  <si>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</si>
  <si>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</si>
  <si>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</si>
  <si>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</si>
  <si>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</si>
  <si>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</si>
  <si>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</si>
  <si>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</si>
  <si>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</si>
  <si>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</si>
  <si>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</si>
  <si>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</si>
  <si>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</si>
  <si>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</si>
  <si>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</si>
  <si>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</si>
  <si>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</si>
  <si>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</si>
  <si>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</si>
  <si>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</si>
  <si>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</si>
  <si>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</si>
  <si>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</si>
  <si>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</si>
  <si>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</si>
  <si>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</si>
  <si>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</si>
  <si>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</si>
  <si>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</si>
  <si>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</si>
  <si>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</si>
  <si>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</si>
  <si>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</si>
  <si>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</si>
  <si>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</si>
  <si>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</si>
  <si>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</si>
  <si>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</si>
  <si>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</si>
  <si>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</si>
  <si>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</si>
  <si>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</si>
  <si>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</si>
  <si>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</si>
  <si>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</si>
  <si>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</si>
  <si>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</si>
  <si>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</si>
  <si>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</si>
  <si>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</si>
  <si>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</si>
  <si>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</si>
  <si>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</si>
  <si>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</si>
  <si>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</si>
  <si>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</si>
  <si>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</si>
  <si>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</si>
  <si>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</si>
  <si>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</si>
  <si>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</si>
  <si>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</si>
  <si>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</si>
  <si>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</si>
  <si>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</si>
  <si>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</si>
  <si>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</si>
  <si>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</si>
  <si>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</si>
  <si>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</si>
  <si>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</si>
  <si>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</si>
  <si>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</si>
  <si>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</si>
  <si>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</si>
  <si>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</si>
  <si>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</si>
  <si>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</si>
  <si>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</si>
  <si>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</si>
  <si>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</si>
  <si>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</si>
  <si>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</si>
  <si>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</si>
  <si>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</si>
  <si>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</si>
  <si>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</si>
  <si>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</si>
  <si>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</si>
  <si>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</si>
  <si>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</si>
  <si>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</si>
  <si>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</si>
  <si>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</si>
  <si>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</si>
  <si>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</si>
  <si>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</si>
  <si>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</si>
  <si>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</si>
  <si>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</si>
  <si>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</si>
  <si>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</si>
  <si>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</si>
  <si>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</si>
  <si>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</si>
  <si>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</si>
  <si>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</si>
  <si>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</si>
  <si>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</si>
  <si>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</si>
  <si>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</si>
  <si>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</si>
  <si>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</si>
  <si>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</si>
  <si>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</si>
  <si>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</si>
  <si>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</si>
  <si>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</si>
  <si>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</si>
  <si>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</si>
  <si>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</si>
  <si>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</si>
  <si>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</si>
  <si>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</si>
  <si>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</si>
  <si>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</si>
  <si>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</si>
  <si>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</si>
  <si>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</si>
  <si>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</si>
  <si>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</si>
  <si>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</si>
  <si>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</si>
  <si>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</si>
  <si>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</si>
  <si>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</si>
  <si>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</si>
  <si>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</si>
  <si>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</si>
  <si>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</si>
  <si>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</si>
  <si>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</si>
  <si>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</si>
  <si>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</si>
  <si>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</si>
  <si>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</si>
  <si>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</si>
  <si>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</si>
  <si>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</si>
  <si>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</si>
  <si>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</si>
  <si>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</si>
  <si>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</si>
  <si>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</si>
  <si>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</si>
  <si>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</si>
  <si>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</si>
  <si>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</si>
  <si>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</si>
  <si>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</si>
  <si>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</si>
  <si>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</si>
  <si>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</si>
  <si>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</si>
  <si>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</si>
  <si>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</si>
  <si>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</si>
  <si>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</si>
  <si>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</si>
  <si>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</si>
  <si>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</si>
  <si>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</si>
  <si>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</si>
  <si>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</si>
  <si>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</si>
  <si>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</si>
  <si>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</si>
  <si>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</si>
  <si>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</si>
  <si>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</si>
  <si>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</si>
  <si>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</si>
  <si>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</si>
  <si>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</si>
  <si>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</si>
  <si>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</si>
  <si>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</si>
  <si>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</si>
  <si>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</si>
  <si>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</si>
  <si>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</si>
  <si>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</si>
  <si>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</si>
  <si>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</si>
  <si>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</si>
  <si>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</si>
  <si>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</si>
  <si>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</si>
  <si>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</si>
  <si>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</si>
  <si>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</si>
  <si>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</si>
  <si>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</si>
  <si>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</si>
  <si>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</si>
  <si>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</si>
  <si>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</si>
  <si>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</si>
  <si>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</si>
  <si>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</si>
  <si>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</si>
  <si>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</si>
  <si>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</si>
  <si>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</si>
  <si>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</si>
  <si>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</si>
  <si>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</si>
  <si>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</si>
  <si>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</si>
  <si>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</si>
  <si>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</si>
  <si>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</si>
  <si>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</si>
  <si>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</si>
  <si>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</si>
  <si>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</si>
  <si>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</si>
  <si>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</si>
  <si>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</si>
  <si>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</si>
  <si>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</si>
  <si>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</si>
  <si>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</si>
  <si>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</si>
  <si>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</si>
  <si>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</si>
  <si>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</si>
  <si>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</si>
  <si>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</si>
  <si>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</si>
  <si>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</si>
  <si>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</si>
  <si>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</si>
  <si>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</si>
  <si>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</si>
  <si>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</si>
  <si>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</si>
  <si>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</si>
  <si>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</si>
  <si>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</si>
  <si>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</si>
  <si>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</si>
  <si>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</si>
  <si>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</si>
  <si>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</si>
  <si>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</si>
  <si>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</si>
  <si>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</si>
  <si>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</si>
  <si>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</si>
  <si>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</si>
  <si>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</si>
  <si>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</si>
  <si>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</si>
  <si>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</si>
  <si>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</si>
  <si>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</si>
  <si>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</si>
  <si>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</si>
  <si>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</si>
  <si>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</si>
  <si>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</si>
  <si>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</si>
  <si>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</si>
  <si>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</si>
  <si>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</si>
  <si>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</si>
  <si>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</si>
  <si>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</si>
  <si>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</si>
  <si>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</si>
  <si>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</si>
  <si>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</si>
  <si>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</si>
  <si>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</si>
  <si>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</si>
  <si>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</si>
  <si>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</si>
  <si>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</si>
  <si>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</si>
  <si>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</si>
  <si>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</si>
  <si>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</si>
  <si>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</si>
  <si>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</si>
  <si>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</si>
  <si>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</si>
  <si>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</si>
  <si>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</si>
  <si>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</si>
  <si>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</si>
  <si>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</si>
  <si>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</si>
  <si>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</si>
  <si>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</si>
  <si>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</si>
  <si>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</si>
  <si>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</si>
  <si>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</si>
  <si>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</si>
  <si>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</si>
  <si>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</si>
  <si>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</si>
  <si>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</si>
  <si>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</si>
  <si>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</si>
  <si>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</si>
  <si>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</si>
  <si>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</si>
  <si>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</si>
  <si>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</si>
  <si>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</si>
  <si>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</si>
  <si>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</si>
  <si>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</si>
  <si>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</si>
  <si>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</si>
  <si>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</si>
  <si>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</si>
  <si>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</si>
  <si>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</si>
  <si>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</si>
  <si>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</si>
  <si>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</si>
  <si>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</si>
  <si>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</si>
  <si>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</si>
  <si>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</si>
  <si>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</si>
  <si>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</si>
  <si>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</si>
  <si>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</si>
  <si>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</si>
  <si>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</si>
  <si>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</si>
  <si>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</si>
  <si>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</si>
  <si>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</si>
  <si>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</si>
  <si>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</si>
  <si>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</si>
  <si>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</si>
  <si>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</si>
  <si>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</si>
  <si>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</si>
  <si>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</si>
  <si>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</si>
  <si>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</si>
  <si>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</si>
  <si>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</si>
  <si>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</si>
  <si>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</si>
  <si>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</si>
  <si>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</si>
  <si>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</si>
  <si>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</si>
  <si>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</si>
  <si>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</si>
  <si>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</si>
  <si>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</si>
  <si>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</si>
  <si>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</si>
  <si>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</si>
  <si>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</si>
  <si>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</si>
  <si>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</si>
  <si>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</si>
  <si>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</si>
  <si>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</si>
  <si>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</si>
  <si>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</si>
  <si>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</si>
  <si>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</si>
  <si>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</si>
  <si>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</si>
  <si>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</si>
  <si>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</si>
  <si>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</si>
  <si>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</si>
  <si>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</si>
  <si>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</si>
  <si>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</si>
  <si>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</si>
  <si>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</si>
  <si>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</si>
  <si>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</si>
  <si>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</si>
  <si>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</si>
  <si>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</si>
  <si>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</si>
  <si>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</si>
  <si>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</si>
  <si>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</si>
  <si>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</si>
  <si>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</si>
  <si>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</si>
  <si>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</si>
  <si>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</si>
  <si>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</si>
  <si>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</si>
  <si>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</si>
  <si>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</si>
  <si>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</si>
  <si>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</si>
  <si>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</si>
  <si>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</si>
  <si>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</si>
  <si>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</si>
  <si>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</si>
  <si>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</si>
  <si>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</si>
  <si>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</si>
  <si>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</si>
  <si>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</si>
  <si>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</si>
  <si>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</si>
  <si>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</si>
  <si>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</si>
  <si>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</si>
  <si>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</si>
  <si>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</si>
  <si>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</si>
  <si>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</si>
  <si>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</si>
  <si>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</si>
  <si>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</si>
  <si>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</si>
  <si>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</si>
  <si>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</si>
  <si>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</si>
  <si>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</si>
  <si>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</si>
  <si>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</si>
  <si>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</si>
  <si>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</si>
  <si>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</si>
  <si>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</si>
  <si>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</si>
  <si>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</si>
  <si>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</si>
  <si>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</si>
  <si>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</si>
  <si>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</si>
  <si>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</si>
  <si>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</si>
  <si>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</si>
  <si>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</si>
  <si>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</si>
  <si>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</si>
  <si>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</si>
  <si>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</si>
  <si>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</si>
  <si>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</si>
  <si>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</si>
  <si>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</si>
  <si>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</si>
  <si>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</si>
  <si>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</si>
  <si>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</si>
  <si>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</si>
  <si>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</si>
  <si>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</si>
  <si>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</si>
  <si>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</si>
  <si>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</si>
  <si>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</si>
  <si>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</si>
  <si>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</si>
  <si>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</si>
  <si>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</si>
  <si>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</si>
  <si>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</si>
  <si>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</si>
  <si>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</si>
  <si>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</si>
  <si>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</si>
  <si>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</si>
  <si>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</si>
  <si>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</si>
  <si>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</si>
  <si>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</si>
  <si>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</si>
  <si>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</si>
  <si>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</si>
  <si>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</si>
  <si>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</si>
  <si>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</si>
  <si>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</si>
  <si>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</si>
  <si>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</si>
  <si>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</si>
  <si>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</si>
  <si>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</si>
  <si>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</si>
  <si>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</si>
  <si>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</si>
  <si>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</si>
  <si>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</si>
  <si>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</si>
  <si>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</si>
  <si>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</si>
  <si>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</si>
  <si>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</si>
  <si>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</si>
  <si>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</si>
  <si>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</si>
  <si>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</si>
  <si>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</si>
  <si>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</si>
  <si>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</si>
  <si>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</si>
  <si>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</si>
  <si>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</si>
  <si>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</si>
  <si>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</si>
  <si>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</si>
  <si>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</si>
  <si>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</si>
  <si>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</si>
  <si>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</si>
  <si>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</si>
  <si>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</si>
  <si>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</si>
  <si>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</si>
  <si>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</si>
  <si>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</si>
  <si>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</si>
  <si>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</si>
  <si>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</si>
  <si>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</si>
  <si>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</si>
  <si>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</si>
  <si>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</si>
  <si>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</si>
  <si>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</si>
  <si>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</si>
  <si>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</si>
  <si>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</si>
  <si>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</si>
  <si>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</si>
  <si>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</si>
  <si>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</si>
  <si>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</si>
  <si>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</si>
  <si>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</si>
  <si>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</si>
  <si>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</si>
  <si>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</si>
  <si>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</si>
  <si>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</si>
  <si>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</si>
  <si>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</si>
  <si>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</si>
  <si>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</si>
  <si>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</si>
  <si>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</si>
  <si>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</si>
  <si>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</si>
  <si>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</si>
  <si>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</si>
  <si>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</si>
  <si>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</si>
  <si>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</si>
  <si>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</si>
  <si>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</si>
  <si>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</si>
  <si>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</si>
  <si>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</si>
  <si>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</si>
  <si>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</si>
  <si>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</si>
  <si>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</si>
  <si>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</si>
  <si>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</si>
  <si>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</si>
  <si>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</si>
  <si>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</si>
  <si>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</si>
  <si>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</si>
  <si>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</si>
  <si>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</si>
  <si>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</si>
  <si>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</si>
  <si>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</si>
  <si>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</si>
  <si>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</si>
  <si>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</si>
  <si>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</si>
  <si>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</si>
  <si>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</si>
  <si>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</si>
  <si>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</si>
  <si>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</si>
  <si>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</si>
  <si>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</si>
  <si>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</si>
  <si>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</si>
  <si>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</si>
  <si>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</si>
  <si>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</si>
  <si>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</si>
  <si>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</si>
  <si>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</si>
  <si>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</si>
  <si>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</si>
  <si>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</si>
  <si>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</si>
  <si>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</si>
  <si>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</si>
  <si>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</si>
  <si>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</si>
  <si>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</si>
  <si>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</si>
  <si>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</si>
  <si>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</si>
  <si>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</si>
  <si>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</si>
  <si>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</si>
  <si>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</si>
  <si>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</si>
  <si>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</si>
  <si>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</si>
  <si>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</si>
  <si>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</si>
  <si>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</si>
  <si>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</si>
  <si>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</si>
  <si>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</si>
  <si>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</si>
  <si>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</si>
  <si>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</si>
  <si>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</si>
  <si>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</si>
  <si>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</si>
  <si>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</si>
  <si>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</si>
  <si>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</si>
  <si>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</si>
  <si>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</si>
  <si>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</si>
  <si>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</si>
  <si>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</si>
  <si>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</si>
  <si>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</si>
  <si>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</si>
  <si>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</si>
  <si>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</si>
  <si>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</si>
  <si>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</si>
  <si>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</si>
  <si>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</si>
  <si>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</si>
  <si>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</si>
  <si>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</si>
  <si>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</si>
  <si>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</si>
  <si>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</si>
  <si>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</si>
  <si>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</si>
  <si>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</si>
  <si>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</si>
  <si>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</si>
  <si>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</si>
  <si>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</si>
  <si>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</si>
  <si>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</si>
  <si>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</si>
  <si>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</si>
  <si>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</si>
  <si>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</si>
  <si>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</si>
  <si>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</si>
  <si>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</si>
  <si>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</si>
  <si>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</si>
  <si>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</si>
  <si>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</si>
  <si>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</si>
  <si>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</si>
  <si>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</si>
  <si>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</si>
  <si>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</si>
  <si>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</si>
  <si>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</si>
  <si>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</si>
  <si>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</si>
  <si>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</si>
  <si>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</si>
  <si>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</si>
  <si>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</si>
  <si>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</si>
  <si>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</si>
  <si>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</si>
  <si>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</si>
  <si>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</si>
  <si>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</si>
  <si>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</si>
  <si>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</si>
  <si>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</si>
  <si>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</si>
  <si>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</si>
  <si>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</si>
  <si>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</si>
  <si>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</si>
  <si>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</si>
  <si>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</si>
  <si>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</si>
  <si>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</si>
  <si>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</si>
  <si>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</si>
  <si>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</si>
  <si>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</si>
  <si>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</si>
  <si>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</si>
  <si>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</si>
  <si>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</si>
  <si>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</si>
  <si>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</si>
  <si>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</si>
  <si>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</si>
  <si>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</si>
  <si>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</si>
  <si>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</si>
  <si>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</si>
  <si>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</si>
  <si>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</si>
  <si>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</si>
  <si>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</si>
  <si>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</si>
  <si>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</si>
  <si>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</si>
  <si>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</si>
  <si>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</si>
  <si>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</si>
  <si>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</si>
  <si>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</si>
  <si>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</si>
  <si>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</si>
  <si>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</si>
  <si>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</si>
  <si>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</si>
  <si>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</si>
  <si>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</si>
  <si>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</si>
  <si>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</si>
  <si>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</si>
  <si>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</si>
  <si>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</si>
  <si>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</si>
  <si>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</si>
  <si>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</si>
  <si>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</si>
  <si>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</si>
  <si>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</si>
  <si>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</si>
  <si>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</si>
  <si>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</si>
  <si>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</si>
  <si>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</si>
  <si>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</si>
  <si>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</si>
  <si>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</si>
  <si>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</si>
  <si>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</si>
  <si>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</si>
  <si>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</si>
  <si>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</si>
  <si>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</si>
  <si>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</si>
  <si>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</si>
  <si>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</si>
  <si>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</si>
  <si>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</si>
  <si>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</si>
  <si>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</si>
  <si>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</si>
  <si>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</si>
  <si>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</si>
  <si>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</si>
  <si>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</si>
  <si>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</si>
  <si>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</si>
  <si>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</si>
  <si>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</si>
  <si>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</si>
  <si>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</si>
  <si>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</si>
  <si>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</si>
  <si>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</si>
  <si>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</si>
  <si>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</si>
  <si>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</si>
  <si>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</si>
  <si>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</si>
  <si>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</si>
  <si>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</si>
  <si>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</si>
  <si>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</si>
  <si>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</si>
  <si>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</si>
  <si>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</si>
  <si>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</si>
  <si>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</si>
  <si>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</si>
  <si>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</si>
  <si>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</si>
  <si>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</si>
  <si>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</si>
  <si>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</si>
  <si>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</si>
  <si>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</si>
  <si>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</si>
  <si>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</si>
  <si>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</si>
  <si>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</si>
  <si>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</si>
  <si>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</si>
  <si>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</si>
  <si>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</si>
  <si>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</si>
  <si>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</si>
  <si>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</si>
  <si>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</si>
  <si>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</si>
  <si>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</si>
  <si>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</si>
  <si>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</si>
  <si>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</si>
  <si>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</si>
  <si>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</si>
  <si>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</si>
  <si>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</si>
  <si>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</si>
  <si>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</si>
  <si>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</si>
  <si>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</si>
  <si>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</si>
  <si>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</si>
  <si>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</si>
  <si>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</si>
  <si>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</si>
  <si>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</si>
  <si>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</si>
  <si>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</si>
  <si>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</si>
  <si>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</si>
  <si>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</si>
  <si>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</si>
  <si>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</si>
  <si>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</si>
  <si>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</si>
  <si>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</si>
  <si>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</si>
  <si>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</si>
  <si>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</si>
  <si>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</si>
  <si>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</si>
  <si>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</si>
  <si>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</si>
  <si>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</si>
  <si>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</si>
  <si>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</si>
  <si>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</si>
  <si>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</si>
  <si>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</si>
  <si>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</si>
  <si>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</si>
  <si>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</si>
  <si>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</si>
  <si>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</si>
  <si>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</si>
  <si>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</si>
  <si>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</si>
  <si>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</si>
  <si>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</si>
  <si>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</si>
  <si>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</si>
  <si>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</si>
  <si>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</si>
  <si>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</si>
  <si>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</si>
  <si>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</si>
  <si>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</si>
  <si>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</si>
  <si>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</si>
  <si>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</si>
  <si>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</si>
  <si>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</si>
  <si>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</si>
  <si>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</si>
  <si>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</si>
  <si>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</si>
  <si>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</si>
  <si>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</si>
  <si>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</si>
  <si>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</si>
  <si>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</si>
  <si>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</si>
  <si>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</si>
  <si>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</si>
  <si>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</si>
  <si>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</si>
  <si>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</si>
  <si>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</si>
  <si>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</si>
  <si>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</si>
  <si>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</si>
  <si>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</si>
  <si>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</si>
  <si>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</si>
  <si>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</si>
  <si>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</si>
  <si>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</si>
  <si>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</si>
  <si>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</si>
  <si>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</si>
  <si>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</si>
  <si>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</si>
  <si>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</si>
  <si>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</si>
  <si>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</si>
  <si>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</si>
  <si>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</si>
  <si>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</si>
  <si>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</si>
  <si>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</si>
  <si>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</si>
  <si>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</si>
  <si>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</si>
  <si>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</si>
  <si>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</si>
  <si>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</si>
  <si>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</si>
  <si>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</si>
  <si>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</si>
  <si>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</si>
  <si>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</si>
  <si>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</si>
  <si>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</si>
  <si>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</si>
  <si>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</si>
  <si>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</si>
  <si>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</si>
  <si>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</si>
  <si>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</si>
  <si>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</si>
  <si>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</si>
  <si>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</si>
  <si>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</si>
  <si>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</si>
  <si>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</si>
  <si>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</si>
  <si>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</si>
  <si>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</si>
  <si>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</si>
  <si>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</si>
  <si>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</si>
  <si>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</si>
  <si>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</si>
  <si>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</si>
  <si>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</si>
  <si>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</si>
  <si>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</si>
  <si>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</si>
  <si>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</si>
  <si>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</si>
  <si>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</si>
  <si>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</si>
  <si>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</si>
  <si>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</si>
  <si>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</si>
  <si>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</si>
  <si>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</si>
  <si>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</si>
  <si>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</si>
  <si>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</si>
  <si>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</si>
  <si>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</si>
  <si>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</si>
  <si>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</si>
  <si>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</si>
  <si>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</si>
  <si>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</si>
  <si>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</si>
  <si>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</si>
  <si>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</si>
  <si>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</si>
  <si>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</si>
  <si>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</si>
  <si>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</si>
  <si>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</si>
  <si>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</si>
  <si>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</si>
  <si>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</si>
  <si>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</si>
  <si>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</si>
  <si>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</si>
  <si>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</si>
  <si>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</si>
  <si>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</si>
  <si>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</si>
  <si>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</si>
  <si>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</si>
  <si>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</si>
  <si>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</si>
  <si>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</si>
  <si>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</si>
  <si>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</si>
  <si>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</si>
  <si>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</si>
  <si>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</si>
  <si>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</si>
  <si>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</si>
  <si>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</si>
  <si>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</si>
  <si>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</si>
  <si>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</si>
  <si>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</si>
  <si>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</si>
  <si>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</si>
  <si>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</si>
  <si>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</si>
  <si>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</si>
  <si>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</si>
  <si>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</si>
  <si>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</si>
  <si>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</si>
  <si>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</si>
  <si>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</si>
  <si>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</si>
  <si>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</si>
  <si>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</si>
  <si>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</si>
  <si>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</si>
  <si>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</si>
  <si>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</si>
  <si>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</si>
  <si>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</si>
  <si>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</si>
  <si>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</si>
  <si>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</si>
  <si>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</si>
  <si>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</si>
  <si>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</si>
  <si>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</si>
  <si>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</si>
  <si>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</si>
  <si>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</si>
  <si>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</si>
  <si>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</si>
  <si>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</si>
  <si>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</si>
  <si>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</si>
  <si>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</si>
  <si>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</si>
  <si>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</si>
  <si>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</si>
  <si>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</si>
  <si>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</si>
  <si>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</si>
  <si>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</si>
  <si>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</si>
  <si>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</si>
  <si>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</si>
  <si>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</si>
  <si>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</si>
  <si>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</si>
  <si>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</si>
  <si>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</si>
  <si>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</si>
  <si>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</si>
  <si>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</si>
  <si>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</si>
  <si>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</si>
  <si>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</si>
  <si>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</si>
  <si>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</si>
  <si>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</si>
  <si>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</si>
  <si>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</si>
  <si>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</si>
  <si>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</si>
  <si>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</si>
  <si>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</si>
  <si>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</si>
  <si>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</si>
  <si>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</si>
  <si>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</si>
  <si>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</si>
  <si>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</si>
  <si>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</si>
  <si>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</si>
  <si>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</si>
  <si>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</si>
  <si>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</si>
  <si>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</si>
  <si>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</si>
  <si>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</si>
  <si>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</si>
  <si>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</si>
  <si>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</si>
  <si>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</si>
  <si>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</si>
  <si>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</si>
  <si>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</si>
  <si>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</si>
  <si>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</si>
  <si>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</si>
  <si>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</si>
  <si>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</si>
  <si>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</si>
  <si>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</si>
  <si>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</si>
  <si>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</si>
  <si>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</si>
  <si>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</si>
  <si>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</si>
  <si>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</si>
  <si>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</si>
  <si>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</si>
  <si>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</si>
  <si>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</si>
  <si>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</si>
  <si>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</si>
  <si>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</si>
  <si>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</si>
  <si>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</si>
  <si>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</si>
  <si>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</si>
  <si>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</si>
  <si>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</si>
  <si>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</si>
  <si>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</si>
  <si>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</si>
  <si>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</si>
  <si>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</si>
  <si>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</si>
  <si>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</si>
  <si>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</si>
  <si>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</si>
  <si>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</si>
  <si>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</si>
  <si>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</si>
  <si>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</si>
  <si>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</si>
  <si>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</si>
  <si>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</si>
  <si>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</si>
  <si>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</si>
  <si>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</si>
  <si>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</si>
  <si>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</si>
  <si>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</si>
  <si>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</si>
  <si>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</si>
  <si>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</si>
  <si>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</si>
  <si>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</si>
  <si>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</si>
  <si>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</si>
  <si>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</si>
  <si>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</si>
  <si>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</si>
  <si>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</si>
  <si>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</si>
  <si>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</si>
  <si>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</si>
  <si>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</si>
  <si>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</si>
  <si>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</si>
  <si>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</si>
  <si>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</si>
  <si>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</si>
  <si>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</si>
  <si>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</si>
  <si>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</si>
  <si>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</si>
  <si>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</si>
  <si>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</si>
  <si>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</si>
  <si>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</si>
  <si>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</si>
  <si>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</si>
  <si>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</si>
  <si>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</si>
  <si>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</si>
  <si>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</si>
  <si>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</si>
  <si>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</si>
  <si>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</si>
  <si>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</si>
  <si>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</si>
  <si>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</si>
  <si>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</si>
  <si>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</si>
  <si>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</si>
  <si>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</si>
  <si>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</si>
  <si>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</si>
  <si>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</si>
  <si>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</si>
  <si>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</si>
  <si>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</si>
  <si>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</si>
  <si>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</si>
  <si>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</si>
  <si>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</si>
  <si>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</si>
  <si>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</si>
  <si>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</si>
  <si>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</si>
  <si>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</si>
  <si>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</si>
  <si>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</si>
  <si>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</si>
  <si>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</si>
  <si>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</si>
  <si>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</si>
  <si>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</si>
  <si>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</si>
  <si>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</si>
  <si>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</si>
  <si>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</si>
  <si>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</si>
  <si>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</si>
  <si>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</si>
  <si>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</si>
  <si>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</si>
  <si>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</si>
  <si>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</si>
  <si>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</si>
  <si>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</si>
  <si>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</si>
  <si>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</si>
  <si>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</si>
  <si>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</si>
  <si>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</si>
  <si>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</si>
  <si>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</si>
  <si>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</si>
  <si>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</si>
  <si>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</si>
  <si>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</si>
  <si>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</si>
  <si>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</si>
  <si>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</si>
  <si>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</si>
  <si>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</si>
  <si>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</si>
  <si>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</si>
  <si>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</si>
  <si>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</si>
  <si>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</si>
  <si>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</si>
  <si>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</si>
  <si>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</si>
  <si>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</si>
  <si>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</si>
  <si>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</si>
  <si>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</si>
  <si>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</si>
  <si>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</si>
  <si>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</si>
  <si>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</si>
  <si>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</si>
  <si>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</si>
  <si>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</si>
  <si>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</si>
  <si>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</si>
  <si>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</si>
  <si>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</si>
  <si>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</si>
  <si>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</si>
  <si>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</si>
  <si>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</si>
  <si>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</si>
  <si>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</si>
  <si>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</si>
  <si>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</si>
  <si>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</si>
  <si>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</si>
  <si>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</si>
  <si>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</si>
  <si>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</si>
  <si>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</si>
  <si>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</si>
  <si>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</si>
  <si>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</si>
  <si>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</si>
  <si>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</si>
  <si>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</si>
  <si>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</si>
  <si>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</si>
  <si>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</si>
  <si>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</si>
  <si>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</si>
  <si>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</si>
  <si>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</si>
  <si>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</si>
  <si>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</si>
  <si>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</si>
  <si>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</si>
  <si>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</si>
  <si>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</si>
  <si>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</si>
  <si>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</si>
  <si>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</si>
  <si>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</si>
  <si>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</si>
  <si>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</si>
  <si>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</si>
  <si>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</si>
  <si>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</si>
  <si>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</si>
  <si>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</si>
  <si>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</si>
  <si>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</si>
  <si>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</si>
  <si>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</si>
  <si>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</si>
  <si>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</si>
  <si>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</si>
  <si>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</si>
  <si>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</si>
  <si>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</si>
  <si>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</si>
  <si>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</si>
  <si>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</si>
  <si>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</si>
  <si>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</si>
  <si>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</si>
  <si>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</si>
  <si>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</si>
  <si>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</si>
  <si>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</si>
  <si>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</si>
  <si>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</si>
  <si>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</si>
  <si>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</si>
  <si>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</si>
  <si>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</si>
  <si>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</si>
  <si>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</si>
  <si>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</si>
  <si>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</si>
  <si>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</si>
  <si>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</si>
  <si>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</si>
  <si>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</si>
  <si>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</si>
  <si>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</si>
  <si>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</si>
  <si>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</si>
  <si>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</si>
  <si>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</si>
  <si>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</si>
  <si>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</si>
  <si>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</si>
  <si>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</si>
  <si>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</si>
  <si>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</si>
  <si>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</si>
  <si>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</si>
  <si>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</si>
  <si>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</si>
  <si>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</si>
  <si>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</si>
  <si>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</si>
  <si>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</si>
  <si>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</si>
  <si>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</si>
  <si>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</si>
  <si>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</si>
  <si>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</si>
  <si>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</si>
  <si>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</si>
  <si>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</si>
  <si>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</si>
  <si>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</si>
  <si>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</si>
  <si>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</si>
  <si>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</si>
  <si>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</si>
  <si>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</si>
  <si>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</si>
  <si>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</si>
  <si>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</si>
  <si>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</si>
  <si>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</si>
  <si>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</si>
  <si>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</si>
  <si>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</si>
  <si>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</si>
  <si>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</si>
  <si>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</si>
  <si>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</si>
  <si>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</si>
  <si>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</si>
  <si>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</si>
  <si>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</si>
  <si>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</si>
  <si>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</si>
  <si>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</si>
  <si>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</si>
  <si>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</si>
  <si>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</si>
  <si>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</si>
  <si>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</si>
  <si>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</si>
  <si>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</si>
  <si>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</si>
  <si>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</si>
  <si>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</si>
  <si>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</si>
  <si>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</si>
  <si>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</si>
  <si>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</si>
  <si>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</si>
  <si>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</si>
  <si>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</si>
  <si>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</si>
  <si>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</si>
  <si>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</si>
  <si>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</si>
  <si>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</si>
  <si>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</si>
  <si>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</si>
  <si>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</si>
  <si>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</si>
  <si>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</si>
  <si>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</si>
  <si>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</si>
  <si>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</si>
  <si>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</si>
  <si>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</si>
  <si>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</si>
  <si>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</si>
  <si>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</si>
  <si>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</si>
  <si>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</si>
  <si>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</si>
  <si>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</si>
  <si>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</si>
  <si>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</si>
  <si>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</si>
  <si>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</si>
  <si>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</si>
  <si>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</si>
  <si>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</si>
  <si>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</si>
  <si>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</si>
  <si>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</si>
  <si>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</si>
  <si>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</si>
  <si>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</si>
  <si>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</si>
  <si>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</si>
  <si>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</si>
  <si>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</si>
  <si>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</si>
  <si>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</si>
  <si>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</si>
  <si>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</si>
  <si>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</si>
  <si>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</si>
  <si>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</si>
  <si>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</si>
  <si>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</si>
  <si>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</si>
  <si>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</si>
  <si>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</si>
  <si>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</si>
  <si>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</si>
  <si>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</si>
  <si>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</si>
  <si>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</si>
  <si>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</si>
  <si>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</si>
  <si>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</si>
  <si>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</si>
  <si>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</si>
  <si>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</si>
  <si>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</si>
  <si>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</si>
  <si>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</si>
  <si>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</si>
  <si>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</si>
  <si>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</si>
  <si>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</si>
  <si>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</si>
  <si>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</si>
  <si>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</si>
  <si>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</si>
  <si>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</si>
  <si>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</si>
  <si>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</si>
  <si>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</si>
  <si>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</si>
  <si>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</si>
  <si>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</si>
  <si>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</si>
  <si>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</si>
  <si>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</si>
  <si>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</si>
  <si>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</si>
  <si>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</si>
  <si>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</si>
  <si>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</si>
  <si>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</si>
  <si>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</si>
  <si>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</si>
  <si>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</si>
  <si>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</si>
  <si>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</si>
  <si>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</si>
  <si>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</si>
  <si>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</si>
  <si>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</si>
  <si>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</si>
  <si>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</si>
  <si>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</si>
  <si>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</si>
  <si>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</si>
  <si>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</si>
  <si>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</si>
  <si>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</si>
  <si>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</si>
  <si>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</si>
  <si>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</si>
  <si>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</si>
  <si>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</si>
  <si>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</si>
  <si>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</si>
  <si>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</si>
  <si>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</si>
  <si>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</si>
  <si>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</si>
  <si>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</si>
  <si>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</si>
  <si>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</si>
  <si>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</si>
  <si>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</si>
  <si>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</si>
  <si>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</si>
  <si>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</si>
  <si>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</si>
  <si>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</si>
  <si>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</si>
  <si>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</si>
  <si>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</si>
  <si>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</si>
  <si>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</si>
  <si>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</si>
  <si>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</si>
  <si>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</si>
  <si>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</si>
  <si>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</si>
  <si>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</si>
  <si>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</si>
  <si>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</si>
  <si>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</si>
  <si>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</si>
  <si>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</si>
  <si>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</si>
  <si>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</si>
  <si>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</si>
  <si>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</si>
  <si>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</si>
  <si>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</si>
  <si>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</si>
  <si>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</si>
  <si>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</si>
  <si>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</si>
  <si>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</si>
  <si>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</si>
  <si>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</si>
  <si>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</si>
  <si>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</si>
  <si>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</si>
  <si>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</si>
  <si>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</si>
  <si>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</si>
  <si>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</si>
  <si>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</si>
  <si>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</si>
  <si>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</si>
  <si>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</si>
  <si>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</si>
  <si>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</si>
  <si>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</si>
  <si>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</si>
  <si>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</si>
  <si>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</si>
  <si>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</si>
  <si>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</si>
  <si>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</si>
  <si>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</si>
  <si>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</si>
  <si>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</si>
  <si>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</si>
  <si>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</si>
  <si>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</si>
  <si>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</si>
  <si>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</si>
  <si>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</si>
  <si>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</si>
  <si>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</si>
  <si>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</si>
  <si>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</si>
  <si>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</si>
  <si>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</si>
  <si>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</si>
  <si>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</si>
  <si>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</si>
  <si>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</si>
  <si>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</si>
  <si>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</si>
  <si>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</si>
  <si>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</si>
  <si>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</si>
  <si>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</si>
  <si>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</si>
  <si>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</si>
  <si>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</si>
  <si>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</si>
  <si>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</si>
  <si>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</si>
  <si>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</si>
  <si>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</si>
  <si>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</si>
  <si>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</si>
  <si>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</si>
  <si>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</si>
  <si>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</si>
  <si>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</si>
  <si>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</si>
  <si>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</si>
  <si>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</si>
  <si>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</si>
  <si>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</si>
  <si>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</si>
  <si>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</si>
  <si>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</si>
  <si>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</si>
  <si>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</si>
  <si>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</si>
  <si>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</si>
  <si>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</si>
  <si>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</si>
  <si>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</si>
  <si>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</si>
  <si>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</si>
  <si>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</si>
  <si>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</si>
  <si>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</si>
  <si>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</si>
  <si>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</si>
  <si>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</si>
  <si>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</si>
  <si>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</si>
  <si>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</si>
  <si>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</si>
  <si>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</si>
  <si>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</si>
  <si>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</si>
  <si>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</si>
  <si>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</si>
  <si>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</si>
  <si>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</si>
  <si>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</si>
  <si>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</si>
  <si>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</si>
  <si>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</si>
  <si>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</si>
  <si>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</si>
  <si>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</si>
  <si>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</si>
  <si>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</si>
  <si>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</si>
  <si>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</si>
  <si>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</si>
  <si>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</si>
  <si>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</si>
  <si>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</si>
  <si>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</si>
  <si>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</si>
  <si>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</si>
  <si>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</si>
  <si>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</si>
  <si>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</si>
  <si>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</si>
  <si>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</si>
  <si>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</si>
  <si>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</si>
  <si>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</si>
  <si>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</si>
  <si>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</si>
  <si>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</si>
  <si>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</si>
  <si>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</si>
  <si>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</si>
  <si>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</si>
  <si>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</si>
  <si>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</si>
  <si>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</si>
  <si>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</si>
  <si>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</si>
  <si>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</si>
  <si>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</si>
  <si>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</si>
  <si>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</si>
  <si>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</si>
  <si>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</si>
  <si>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</si>
  <si>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</si>
  <si>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</si>
  <si>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</si>
  <si>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</si>
  <si>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</si>
  <si>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</si>
  <si>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</si>
  <si>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</si>
  <si>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</si>
  <si>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</si>
  <si>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</si>
  <si>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</si>
  <si>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</si>
  <si>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</si>
  <si>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</si>
  <si>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</si>
  <si>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</si>
  <si>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</si>
  <si>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</si>
  <si>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</si>
  <si>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</si>
  <si>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</si>
  <si>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</si>
  <si>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</si>
  <si>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</si>
  <si>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</si>
  <si>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</si>
  <si>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</si>
  <si>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</si>
  <si>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</si>
  <si>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</si>
  <si>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</si>
  <si>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</si>
  <si>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</si>
  <si>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</si>
  <si>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</si>
  <si>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</si>
  <si>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</si>
  <si>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</si>
  <si>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</si>
  <si>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</si>
  <si>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</si>
  <si>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</si>
  <si>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</si>
  <si>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</si>
  <si>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</si>
  <si>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</si>
  <si>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</si>
  <si>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</si>
  <si>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</si>
  <si>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</si>
  <si>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</si>
  <si>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</si>
  <si>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</si>
  <si>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</si>
  <si>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</si>
  <si>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</si>
  <si>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</si>
  <si>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</si>
  <si>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</si>
  <si>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</si>
  <si>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</si>
  <si>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</si>
  <si>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</si>
  <si>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</si>
  <si>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</si>
  <si>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</si>
  <si>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</si>
  <si>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</si>
  <si>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</si>
  <si>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</si>
  <si>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</si>
  <si>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</si>
  <si>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</si>
  <si>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</si>
  <si>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</si>
  <si>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</si>
  <si>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</si>
  <si>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</si>
  <si>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</si>
  <si>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</si>
  <si>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</si>
  <si>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</si>
  <si>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</si>
  <si>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</si>
  <si>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</si>
  <si>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</si>
  <si>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</si>
  <si>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</si>
  <si>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</si>
  <si>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</si>
  <si>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</si>
  <si>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</si>
  <si>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</si>
  <si>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</si>
  <si>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</si>
  <si>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</si>
  <si>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</si>
  <si>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</si>
  <si>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</si>
  <si>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</si>
  <si>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</si>
  <si>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</si>
  <si>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</si>
  <si>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</si>
  <si>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</si>
  <si>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</si>
  <si>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</si>
  <si>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</si>
  <si>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</si>
  <si>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</si>
  <si>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</si>
  <si>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</si>
  <si>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</si>
  <si>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</si>
  <si>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</si>
  <si>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</si>
  <si>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</si>
  <si>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</si>
  <si>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</si>
  <si>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</si>
  <si>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</si>
  <si>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</si>
  <si>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</si>
  <si>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</si>
  <si>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</si>
  <si>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</si>
  <si>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</si>
  <si>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</si>
  <si>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</si>
  <si>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</si>
  <si>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</si>
  <si>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</si>
  <si>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</si>
  <si>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</si>
  <si>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</si>
  <si>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</si>
  <si>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</si>
  <si>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</si>
  <si>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</si>
  <si>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</si>
  <si>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</si>
  <si>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</si>
  <si>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</si>
  <si>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</si>
  <si>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</si>
  <si>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</si>
  <si>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</si>
  <si>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</si>
  <si>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</si>
  <si>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</si>
  <si>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</si>
  <si>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</si>
  <si>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</si>
  <si>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</si>
  <si>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</si>
  <si>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</si>
  <si>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</si>
  <si>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</si>
  <si>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</si>
  <si>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</si>
  <si>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</si>
  <si>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</si>
  <si>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</si>
  <si>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</si>
  <si>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</si>
  <si>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</si>
  <si>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</si>
  <si>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</si>
  <si>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</si>
  <si>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</si>
  <si>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</si>
  <si>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</si>
  <si>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</si>
  <si>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</si>
  <si>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</si>
  <si>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</si>
  <si>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</si>
  <si>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</si>
  <si>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</si>
  <si>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</si>
  <si>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</si>
  <si>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</si>
  <si>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</si>
  <si>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</si>
  <si>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</si>
  <si>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</si>
  <si>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</si>
  <si>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</si>
  <si>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</si>
  <si>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</si>
  <si>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</si>
  <si>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</si>
  <si>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</si>
  <si>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</si>
  <si>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</si>
  <si>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</si>
  <si>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</si>
  <si>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</si>
  <si>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</si>
  <si>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</si>
  <si>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</si>
  <si>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</si>
  <si>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</si>
  <si>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</si>
  <si>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</si>
  <si>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</si>
  <si>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</si>
  <si>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</si>
  <si>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</si>
  <si>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</si>
  <si>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</si>
  <si>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</si>
  <si>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</si>
  <si>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</si>
  <si>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</si>
  <si>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</si>
  <si>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</si>
  <si>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</si>
  <si>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</si>
  <si>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</si>
  <si>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</si>
  <si>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</si>
  <si>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</si>
  <si>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</si>
  <si>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</si>
  <si>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</si>
  <si>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</si>
  <si>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</si>
  <si>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</si>
  <si>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</si>
  <si>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</si>
  <si>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</si>
  <si>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</si>
  <si>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</si>
  <si>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</si>
  <si>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</si>
  <si>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</si>
  <si>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</si>
  <si>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</si>
  <si>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</si>
  <si>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</si>
  <si>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</si>
  <si>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</si>
  <si>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</si>
  <si>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</si>
  <si>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</si>
  <si>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</si>
  <si>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</si>
  <si>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</si>
  <si>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</si>
  <si>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</si>
  <si>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</si>
  <si>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</si>
  <si>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</si>
  <si>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</si>
  <si>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</si>
  <si>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</si>
  <si>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</si>
  <si>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</si>
  <si>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</si>
  <si>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</si>
  <si>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</si>
  <si>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</si>
  <si>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</si>
  <si>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</si>
  <si>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</si>
  <si>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</si>
  <si>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</si>
  <si>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</si>
  <si>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</si>
  <si>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</si>
  <si>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</si>
  <si>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</si>
  <si>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</si>
  <si>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</si>
  <si>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</si>
  <si>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</si>
  <si>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</si>
  <si>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</si>
  <si>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</si>
  <si>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</si>
  <si>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</si>
  <si>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</si>
  <si>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</si>
  <si>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</si>
  <si>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</si>
  <si>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</si>
  <si>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</si>
  <si>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</si>
  <si>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</si>
  <si>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</si>
  <si>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</si>
  <si>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</si>
  <si>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</si>
  <si>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</si>
  <si>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</si>
  <si>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</si>
  <si>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</si>
  <si>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</si>
  <si>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</si>
  <si>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</si>
  <si>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</si>
  <si>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</si>
  <si>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</si>
  <si>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</si>
  <si>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</si>
  <si>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</si>
  <si>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</si>
  <si>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</si>
  <si>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</si>
  <si>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</si>
  <si>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</si>
  <si>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</si>
  <si>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</si>
  <si>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</si>
  <si>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</si>
  <si>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</si>
  <si>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</si>
  <si>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</si>
  <si>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</si>
  <si>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</si>
  <si>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</si>
  <si>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</si>
  <si>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</si>
  <si>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</si>
  <si>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</si>
  <si>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</si>
  <si>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</si>
  <si>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</si>
  <si>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</si>
  <si>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</si>
  <si>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</si>
  <si>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</si>
  <si>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</si>
  <si>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</si>
  <si>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</si>
  <si>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</si>
  <si>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</si>
  <si>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</si>
  <si>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</si>
  <si>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</si>
  <si>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</si>
  <si>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</si>
  <si>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</si>
  <si>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</si>
  <si>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</si>
  <si>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</si>
  <si>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</si>
  <si>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</si>
  <si>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</si>
  <si>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</si>
  <si>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</si>
  <si>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</si>
  <si>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</si>
  <si>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</si>
  <si>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</si>
  <si>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</si>
  <si>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</si>
  <si>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</si>
  <si>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</si>
  <si>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</si>
  <si>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</si>
  <si>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</si>
  <si>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</si>
  <si>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</si>
  <si>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</si>
  <si>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</si>
  <si>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</si>
  <si>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</si>
  <si>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</si>
  <si>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</si>
  <si>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</si>
  <si>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</si>
  <si>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</si>
  <si>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</si>
  <si>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</si>
  <si>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</si>
  <si>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</si>
  <si>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</si>
  <si>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</si>
  <si>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</si>
  <si>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</si>
  <si>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</si>
  <si>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</si>
  <si>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</si>
  <si>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</si>
  <si>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</si>
  <si>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</si>
  <si>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</si>
  <si>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</si>
  <si>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</si>
  <si>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</si>
  <si>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</si>
  <si>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</si>
  <si>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</si>
  <si>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</si>
  <si>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</si>
  <si>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</si>
  <si>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</si>
  <si>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</si>
  <si>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</si>
  <si>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</si>
  <si>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</si>
  <si>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</si>
  <si>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</si>
  <si>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</si>
  <si>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</si>
  <si>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</si>
  <si>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</si>
  <si>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</si>
  <si>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</si>
  <si>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</si>
  <si>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</si>
  <si>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</si>
  <si>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</si>
  <si>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</si>
  <si>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</si>
  <si>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</si>
  <si>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</si>
  <si>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</si>
  <si>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</si>
  <si>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</si>
  <si>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</si>
  <si>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</si>
  <si>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</si>
  <si>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</si>
  <si>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</si>
  <si>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</si>
  <si>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</si>
  <si>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</si>
  <si>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</si>
  <si>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</si>
  <si>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</si>
  <si>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</si>
  <si>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</si>
  <si>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</si>
  <si>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</si>
  <si>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</si>
  <si>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</si>
  <si>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</si>
  <si>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</si>
  <si>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</si>
  <si>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</si>
  <si>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</si>
  <si>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</si>
  <si>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</si>
  <si>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</si>
  <si>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</si>
  <si>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</si>
  <si>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</si>
  <si>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</si>
  <si>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</si>
  <si>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</si>
  <si>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</si>
  <si>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</si>
  <si>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</si>
  <si>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</si>
  <si>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</si>
  <si>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</si>
  <si>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</si>
  <si>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</si>
  <si>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</si>
  <si>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</si>
  <si>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</si>
  <si>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</si>
  <si>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</si>
  <si>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</si>
  <si>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</si>
  <si>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</si>
  <si>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</si>
  <si>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</si>
  <si>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</si>
  <si>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</si>
  <si>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</si>
  <si>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</si>
  <si>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</si>
  <si>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</si>
  <si>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</si>
  <si>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</si>
  <si>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</si>
  <si>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</si>
  <si>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</si>
  <si>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</si>
  <si>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</si>
  <si>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</si>
  <si>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</si>
  <si>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</si>
  <si>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</si>
  <si>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</si>
  <si>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</si>
  <si>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</si>
  <si>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</si>
  <si>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</si>
  <si>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</si>
  <si>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</si>
  <si>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</si>
  <si>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</si>
  <si>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</si>
  <si>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</si>
  <si>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</si>
  <si>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</si>
  <si>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</si>
  <si>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</si>
  <si>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</si>
  <si>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</si>
  <si>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</si>
  <si>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</si>
  <si>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</si>
  <si>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</si>
  <si>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</si>
  <si>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</si>
  <si>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</si>
  <si>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</si>
  <si>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</si>
  <si>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</si>
  <si>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</si>
  <si>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</si>
  <si>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</si>
  <si>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</si>
  <si>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</si>
  <si>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</si>
  <si>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</si>
  <si>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</si>
  <si>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</si>
  <si>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</si>
  <si>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</si>
  <si>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</si>
  <si>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</si>
  <si>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</si>
  <si>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</si>
  <si>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</si>
  <si>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</si>
  <si>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</si>
  <si>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</si>
  <si>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</si>
  <si>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</si>
  <si>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</si>
  <si>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</si>
  <si>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</si>
  <si>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</si>
  <si>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</si>
  <si>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</si>
  <si>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</si>
  <si>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</si>
  <si>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</si>
  <si>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</si>
  <si>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</si>
  <si>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</si>
  <si>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</si>
  <si>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</si>
  <si>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</si>
  <si>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</si>
  <si>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</si>
  <si>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</si>
  <si>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</si>
  <si>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</si>
  <si>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</si>
  <si>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</si>
  <si>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</si>
  <si>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</si>
  <si>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</si>
  <si>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</si>
  <si>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</si>
  <si>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</si>
  <si>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</si>
  <si>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</si>
  <si>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</si>
  <si>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</si>
  <si>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</si>
  <si>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</si>
  <si>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</si>
  <si>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</si>
  <si>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</si>
  <si>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</si>
  <si>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</si>
  <si>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</si>
  <si>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</si>
  <si>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</si>
  <si>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</si>
  <si>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</si>
  <si>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</si>
  <si>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</si>
  <si>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</si>
  <si>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</si>
  <si>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</si>
  <si>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</si>
  <si>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</si>
  <si>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</si>
  <si>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</si>
  <si>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</si>
  <si>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</si>
  <si>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</si>
  <si>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</si>
  <si>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</si>
  <si>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</si>
  <si>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</si>
  <si>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</si>
  <si>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</si>
  <si>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</si>
  <si>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</si>
  <si>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</si>
  <si>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</si>
  <si>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</si>
  <si>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</si>
  <si>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</si>
  <si>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</si>
  <si>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</si>
  <si>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</si>
  <si>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</si>
  <si>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</si>
  <si>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</si>
  <si>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</si>
  <si>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</si>
  <si>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</si>
  <si>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</si>
  <si>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</si>
  <si>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</si>
  <si>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</si>
  <si>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</si>
  <si>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</si>
  <si>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</si>
  <si>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</si>
  <si>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</si>
  <si>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</si>
  <si>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</si>
  <si>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</si>
  <si>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</si>
  <si>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</si>
  <si>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</si>
  <si>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</si>
  <si>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</si>
  <si>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</si>
  <si>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</si>
  <si>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</si>
  <si>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</si>
  <si>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</si>
  <si>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</si>
  <si>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</si>
  <si>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</si>
  <si>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</si>
  <si>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</si>
  <si>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</si>
  <si>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</si>
  <si>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</si>
  <si>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</si>
  <si>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</si>
  <si>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</si>
  <si>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</si>
  <si>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</si>
  <si>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</si>
  <si>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</si>
  <si>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</si>
  <si>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</si>
  <si>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</si>
  <si>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</si>
  <si>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</si>
  <si>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</si>
  <si>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</si>
  <si>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</si>
  <si>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</si>
  <si>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</si>
  <si>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</si>
  <si>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</si>
  <si>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</si>
  <si>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</si>
  <si>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</si>
  <si>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</si>
  <si>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</si>
  <si>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</si>
  <si>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</si>
  <si>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</si>
  <si>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</si>
  <si>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</si>
  <si>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</si>
  <si>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</si>
  <si>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</si>
  <si>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</si>
  <si>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</si>
  <si>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</si>
  <si>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</si>
  <si>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</si>
  <si>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</si>
  <si>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</si>
  <si>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</si>
  <si>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</si>
  <si>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</si>
  <si>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</si>
  <si>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</si>
  <si>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</si>
  <si>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</si>
  <si>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</si>
  <si>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</si>
  <si>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</si>
  <si>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</si>
  <si>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</si>
  <si>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</si>
  <si>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</si>
  <si>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</si>
  <si>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</si>
  <si>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</si>
  <si>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</si>
  <si>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</si>
  <si>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</si>
  <si>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</si>
  <si>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</si>
  <si>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</si>
  <si>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</si>
  <si>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</si>
  <si>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</si>
  <si>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</si>
  <si>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</si>
  <si>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</si>
  <si>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</si>
  <si>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</si>
  <si>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</si>
  <si>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</si>
  <si>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</si>
  <si>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</si>
  <si>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</si>
  <si>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</si>
  <si>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</si>
  <si>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</si>
  <si>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</si>
  <si>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</si>
  <si>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</si>
  <si>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</si>
  <si>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</si>
  <si>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</si>
  <si>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</si>
  <si>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</si>
  <si>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</si>
  <si>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</si>
  <si>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</si>
  <si>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</si>
  <si>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</si>
  <si>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</si>
  <si>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</si>
  <si>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</si>
  <si>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</si>
  <si>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</si>
  <si>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</si>
  <si>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</si>
  <si>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</si>
  <si>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</si>
  <si>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</si>
  <si>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</si>
  <si>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</si>
  <si>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</si>
  <si>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</si>
  <si>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</si>
  <si>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</si>
  <si>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</si>
  <si>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</si>
  <si>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</si>
  <si>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</si>
  <si>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</si>
  <si>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</si>
  <si>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</si>
  <si>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</si>
  <si>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</si>
  <si>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</si>
  <si>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</si>
  <si>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</si>
  <si>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</si>
  <si>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</si>
  <si>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</si>
  <si>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</si>
  <si>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</si>
  <si>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</si>
  <si>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</si>
  <si>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</si>
  <si>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</si>
  <si>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</si>
  <si>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</si>
  <si>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</si>
  <si>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</si>
  <si>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</si>
  <si>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</si>
  <si>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</si>
  <si>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</si>
  <si>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</si>
  <si>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</si>
  <si>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</si>
  <si>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</si>
  <si>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</si>
  <si>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</si>
  <si>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</si>
  <si>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</si>
  <si>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</si>
  <si>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</si>
  <si>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</si>
  <si>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</si>
  <si>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</si>
  <si>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</si>
  <si>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</si>
  <si>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</si>
  <si>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</si>
  <si>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</si>
  <si>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</si>
  <si>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</si>
  <si>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</si>
  <si>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</si>
  <si>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</si>
  <si>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</si>
  <si>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</si>
  <si>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</si>
  <si>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</si>
  <si>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</si>
  <si>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</si>
  <si>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</si>
  <si>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</si>
  <si>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</si>
  <si>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</si>
  <si>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</si>
  <si>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</si>
  <si>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</si>
  <si>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</si>
  <si>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</si>
  <si>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</si>
  <si>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</si>
  <si>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</si>
  <si>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</si>
  <si>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</si>
  <si>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</si>
  <si>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</si>
  <si>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</si>
  <si>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</si>
  <si>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</si>
  <si>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</si>
  <si>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</si>
  <si>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</si>
  <si>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</si>
  <si>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</si>
  <si>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</si>
  <si>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</si>
  <si>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</si>
  <si>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</si>
  <si>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</si>
  <si>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</si>
  <si>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</si>
  <si>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</si>
  <si>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</si>
  <si>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</si>
  <si>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</si>
  <si>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</si>
  <si>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</si>
  <si>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</si>
  <si>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</si>
  <si>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</si>
  <si>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</si>
  <si>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</si>
  <si>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</si>
  <si>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</si>
  <si>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</si>
  <si>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</si>
  <si>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</si>
  <si>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</si>
  <si>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</si>
  <si>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</si>
  <si>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</si>
  <si>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</si>
  <si>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</si>
  <si>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</si>
  <si>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</si>
  <si>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</si>
  <si>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</si>
  <si>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</si>
  <si>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</si>
  <si>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</si>
  <si>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</si>
  <si>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</si>
  <si>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</si>
  <si>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</si>
  <si>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</si>
  <si>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</si>
  <si>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</si>
  <si>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</si>
  <si>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</si>
  <si>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</si>
  <si>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</si>
  <si>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</si>
  <si>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</si>
  <si>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</si>
  <si>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</si>
  <si>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</si>
  <si>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</si>
  <si>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</si>
  <si>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</si>
  <si>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</si>
  <si>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</si>
  <si>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</si>
  <si>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</si>
  <si>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</si>
  <si>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</si>
  <si>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</si>
  <si>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</si>
  <si>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</si>
  <si>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</si>
  <si>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</si>
  <si>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</si>
  <si>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</si>
  <si>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</si>
  <si>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</si>
  <si>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</si>
  <si>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</si>
  <si>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</si>
  <si>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</si>
  <si>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</si>
  <si>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</si>
  <si>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</si>
  <si>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</si>
  <si>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</si>
  <si>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</si>
  <si>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</si>
  <si>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</si>
  <si>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</si>
  <si>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</si>
  <si>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</si>
  <si>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</si>
  <si>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</si>
  <si>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</si>
  <si>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</si>
  <si>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</si>
  <si>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</si>
  <si>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</si>
  <si>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</si>
  <si>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</si>
  <si>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</si>
  <si>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</si>
  <si>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</si>
  <si>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</si>
  <si>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</si>
  <si>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</si>
  <si>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</si>
  <si>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</si>
  <si>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</si>
  <si>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</si>
  <si>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</si>
  <si>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</si>
  <si>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</si>
  <si>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</si>
  <si>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</si>
  <si>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</si>
  <si>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</si>
  <si>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</si>
  <si>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</si>
  <si>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</si>
  <si>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</si>
  <si>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</si>
  <si>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</si>
  <si>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</si>
  <si>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</si>
  <si>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</si>
  <si>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</si>
  <si>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</si>
  <si>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</si>
  <si>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</si>
  <si>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</si>
  <si>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</si>
  <si>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</si>
  <si>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</si>
  <si>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</si>
  <si>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</si>
  <si>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</si>
  <si>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</si>
  <si>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</si>
  <si>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</si>
  <si>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</si>
  <si>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</si>
  <si>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</si>
  <si>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</si>
  <si>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</si>
  <si>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</si>
  <si>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</si>
  <si>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</si>
  <si>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</si>
  <si>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</si>
  <si>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</si>
  <si>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</si>
  <si>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</si>
  <si>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</si>
  <si>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</si>
  <si>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</si>
  <si>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</si>
  <si>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</si>
  <si>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</si>
  <si>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</si>
  <si>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</si>
  <si>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</si>
  <si>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</si>
  <si>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</si>
  <si>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</si>
  <si>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</si>
  <si>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</si>
  <si>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</si>
  <si>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</si>
  <si>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</si>
  <si>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</si>
  <si>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</si>
  <si>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</si>
  <si>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</si>
  <si>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</si>
  <si>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</si>
  <si>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</si>
  <si>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</si>
  <si>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</si>
  <si>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</si>
  <si>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</si>
  <si>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</si>
  <si>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</si>
  <si>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</si>
  <si>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</si>
  <si>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</si>
  <si>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</si>
  <si>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</si>
  <si>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</si>
  <si>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</si>
  <si>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</si>
  <si>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</si>
  <si>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</si>
  <si>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</si>
  <si>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</si>
  <si>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</si>
  <si>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</si>
  <si>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</si>
  <si>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</si>
  <si>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</si>
  <si>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</si>
  <si>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</si>
  <si>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</si>
  <si>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</si>
  <si>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</si>
  <si>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</si>
  <si>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</si>
  <si>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</si>
  <si>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</si>
  <si>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</si>
  <si>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</si>
  <si>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</si>
  <si>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</si>
  <si>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</si>
  <si>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</si>
  <si>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</si>
  <si>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</si>
  <si>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</si>
  <si>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</si>
  <si>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</si>
  <si>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</si>
  <si>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</si>
  <si>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</si>
  <si>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</si>
  <si>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</si>
  <si>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</si>
  <si>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</si>
  <si>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</si>
  <si>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</si>
  <si>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</si>
  <si>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</si>
  <si>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</si>
  <si>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</si>
  <si>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</si>
  <si>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</si>
  <si>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</si>
  <si>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</si>
  <si>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</si>
  <si>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</si>
  <si>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</si>
  <si>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</si>
  <si>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</si>
  <si>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</si>
  <si>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</si>
  <si>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</si>
  <si>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</si>
  <si>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</si>
  <si>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</si>
  <si>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</si>
  <si>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</si>
  <si>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</si>
  <si>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</si>
  <si>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</si>
  <si>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</si>
  <si>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</si>
  <si>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</si>
  <si>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</si>
  <si>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</si>
  <si>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</si>
  <si>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</si>
  <si>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</si>
  <si>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</si>
  <si>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</si>
  <si>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</si>
  <si>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</si>
  <si>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</si>
  <si>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</si>
  <si>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</si>
  <si>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</si>
  <si>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</si>
  <si>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</si>
  <si>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</si>
  <si>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</si>
  <si>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</si>
  <si>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</si>
  <si>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</si>
  <si>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</si>
  <si>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</si>
  <si>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</si>
  <si>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</si>
  <si>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</si>
  <si>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</si>
  <si>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</si>
  <si>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</si>
  <si>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</si>
  <si>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</si>
  <si>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</si>
  <si>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</si>
  <si>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</si>
  <si>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</si>
  <si>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</si>
  <si>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</si>
  <si>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</si>
  <si>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</si>
  <si>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</si>
  <si>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</si>
  <si>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</si>
  <si>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</si>
  <si>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</si>
  <si>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</si>
  <si>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</si>
  <si>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</si>
  <si>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</si>
  <si>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</si>
  <si>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</si>
  <si>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</si>
  <si>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</si>
  <si>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</si>
  <si>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</si>
  <si>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</si>
  <si>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</si>
  <si>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</si>
  <si>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</si>
  <si>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</si>
  <si>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</si>
  <si>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</si>
  <si>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</si>
  <si>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</si>
  <si>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</si>
  <si>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</si>
  <si>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</si>
  <si>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</si>
  <si>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</si>
  <si>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</si>
  <si>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</si>
  <si>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</si>
  <si>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</si>
  <si>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</si>
  <si>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</si>
  <si>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</si>
  <si>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</si>
  <si>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</si>
  <si>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</si>
  <si>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</si>
  <si>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</si>
  <si>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</si>
  <si>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</si>
  <si>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</si>
  <si>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</si>
  <si>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</si>
  <si>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</si>
  <si>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</si>
  <si>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</si>
  <si>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</si>
  <si>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</si>
  <si>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</si>
  <si>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</si>
  <si>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</si>
  <si>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</si>
  <si>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</si>
  <si>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</si>
  <si>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</si>
  <si>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</si>
  <si>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</si>
  <si>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</si>
  <si>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</si>
  <si>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</si>
  <si>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</si>
  <si>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</si>
  <si>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</si>
  <si>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</si>
  <si>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</si>
  <si>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</si>
  <si>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</si>
  <si>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</si>
  <si>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</si>
  <si>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</si>
  <si>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</si>
  <si>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</si>
  <si>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</si>
  <si>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</si>
  <si>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</si>
  <si>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</si>
  <si>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</si>
  <si>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</si>
  <si>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</si>
  <si>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</si>
  <si>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</si>
  <si>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</si>
  <si>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</si>
  <si>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</si>
  <si>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</si>
  <si>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</si>
  <si>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</si>
  <si>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</si>
  <si>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</si>
  <si>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</si>
  <si>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</si>
  <si>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</si>
  <si>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</si>
  <si>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</si>
  <si>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</si>
  <si>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</si>
  <si>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</si>
  <si>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</si>
  <si>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</si>
  <si>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</si>
  <si>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</si>
  <si>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</si>
  <si>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</si>
  <si>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</si>
  <si>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</si>
  <si>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</si>
  <si>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</si>
  <si>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</si>
  <si>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</si>
  <si>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</si>
  <si>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</si>
  <si>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</si>
  <si>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</si>
  <si>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</si>
  <si>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</si>
  <si>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</si>
  <si>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</si>
  <si>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</si>
  <si>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</si>
  <si>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</si>
  <si>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</si>
  <si>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</si>
  <si>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</si>
  <si>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</si>
  <si>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</si>
  <si>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</si>
  <si>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</si>
  <si>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</si>
  <si>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</si>
  <si>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</si>
  <si>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</si>
  <si>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</si>
  <si>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</si>
  <si>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</si>
  <si>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</si>
  <si>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</si>
  <si>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</si>
  <si>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</si>
  <si>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</si>
  <si>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</si>
  <si>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</si>
  <si>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</si>
  <si>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</si>
  <si>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</si>
  <si>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</si>
  <si>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</si>
  <si>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</si>
  <si>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</si>
  <si>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</si>
  <si>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</si>
  <si>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</si>
  <si>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</si>
  <si>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</si>
  <si>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</si>
  <si>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</si>
  <si>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</si>
  <si>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</si>
  <si>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</si>
  <si>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</si>
  <si>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</si>
  <si>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</si>
  <si>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</si>
  <si>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</si>
  <si>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</si>
  <si>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</si>
  <si>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</si>
  <si>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</si>
  <si>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</si>
  <si>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</si>
  <si>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</si>
  <si>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</si>
  <si>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</si>
  <si>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</si>
  <si>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</si>
  <si>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</si>
  <si>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</si>
  <si>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</si>
  <si>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</si>
  <si>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</si>
  <si>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</si>
  <si>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</si>
  <si>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</si>
  <si>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</si>
  <si>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</si>
  <si>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</si>
  <si>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</si>
  <si>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</si>
  <si>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</si>
  <si>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</si>
  <si>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</si>
  <si>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</si>
  <si>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</si>
  <si>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</si>
  <si>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</si>
  <si>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</si>
  <si>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</si>
  <si>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</si>
  <si>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</si>
  <si>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</si>
  <si>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</si>
  <si>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</si>
  <si>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</si>
  <si>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</si>
  <si>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</si>
  <si>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</si>
  <si>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</si>
  <si>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</si>
  <si>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</si>
  <si>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</si>
  <si>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</si>
  <si>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</si>
  <si>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</si>
  <si>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</si>
  <si>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</si>
  <si>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</si>
  <si>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</si>
  <si>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</si>
  <si>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</si>
  <si>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</si>
  <si>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</si>
  <si>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</si>
  <si>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</si>
  <si>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</si>
  <si>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</si>
  <si>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</si>
  <si>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</si>
  <si>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</si>
  <si>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</si>
  <si>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</si>
  <si>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</si>
  <si>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</si>
  <si>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</si>
  <si>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</si>
  <si>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</si>
  <si>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</si>
  <si>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</si>
  <si>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</si>
  <si>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</si>
  <si>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</si>
  <si>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</si>
  <si>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</si>
  <si>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</si>
  <si>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</si>
  <si>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</si>
  <si>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</si>
  <si>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</si>
  <si>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</si>
  <si>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</si>
  <si>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</si>
  <si>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</si>
  <si>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</si>
  <si>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</si>
  <si>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</si>
  <si>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</si>
  <si>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</si>
  <si>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</si>
  <si>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</si>
  <si>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</si>
  <si>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</si>
  <si>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</si>
  <si>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</si>
  <si>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</si>
  <si>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</si>
  <si>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</si>
  <si>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</si>
  <si>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</si>
  <si>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</si>
  <si>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</si>
  <si>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</si>
  <si>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</si>
  <si>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</si>
  <si>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</si>
  <si>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</si>
  <si>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</si>
  <si>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</si>
  <si>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</si>
  <si>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</si>
  <si>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</si>
  <si>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</si>
  <si>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</si>
  <si>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</si>
  <si>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</si>
  <si>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</si>
  <si>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</si>
  <si>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</si>
  <si>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</si>
  <si>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</si>
  <si>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</si>
  <si>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</si>
  <si>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</si>
  <si>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</si>
  <si>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</si>
  <si>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</si>
  <si>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</si>
  <si>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</si>
  <si>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</si>
  <si>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</si>
  <si>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</si>
  <si>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</si>
  <si>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</si>
  <si>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</si>
  <si>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</si>
  <si>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</si>
  <si>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</si>
  <si>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</si>
  <si>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</si>
  <si>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</si>
  <si>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</si>
  <si>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</si>
  <si>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</si>
  <si>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</si>
  <si>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</si>
  <si>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</si>
  <si>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</si>
  <si>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</si>
  <si>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</si>
  <si>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</si>
  <si>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</si>
  <si>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</si>
  <si>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</si>
  <si>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</si>
  <si>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</si>
  <si>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</si>
  <si>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</si>
  <si>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</si>
  <si>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</si>
  <si>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</si>
  <si>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</si>
  <si>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</si>
  <si>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</si>
  <si>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</si>
  <si>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</si>
  <si>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</si>
  <si>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</si>
  <si>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</si>
  <si>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</si>
  <si>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</si>
  <si>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</si>
  <si>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</si>
  <si>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</si>
  <si>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</si>
  <si>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</si>
  <si>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</si>
  <si>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</si>
  <si>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</si>
  <si>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</si>
  <si>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</si>
  <si>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</si>
  <si>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</si>
  <si>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</si>
  <si>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</si>
  <si>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</si>
  <si>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</si>
  <si>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</si>
  <si>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</si>
  <si>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</si>
  <si>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</si>
  <si>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</si>
  <si>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</si>
  <si>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</si>
  <si>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</si>
  <si>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</si>
  <si>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</si>
  <si>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</si>
  <si>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</si>
  <si>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</si>
  <si>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</si>
  <si>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</si>
  <si>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</si>
  <si>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</si>
  <si>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</si>
  <si>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</si>
  <si>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</si>
  <si>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</si>
  <si>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</si>
  <si>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</si>
  <si>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</si>
  <si>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</si>
  <si>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</si>
  <si>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</si>
  <si>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</si>
  <si>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</si>
  <si>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</si>
  <si>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</si>
  <si>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</si>
  <si>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</si>
  <si>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</si>
  <si>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</si>
  <si>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</si>
  <si>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</si>
  <si>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</si>
  <si>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</si>
  <si>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</si>
  <si>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</si>
  <si>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</si>
  <si>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</si>
  <si>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</si>
  <si>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</si>
  <si>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</si>
  <si>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</si>
  <si>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</si>
  <si>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</si>
  <si>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</si>
  <si>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</si>
  <si>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</si>
  <si>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</si>
  <si>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</si>
  <si>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</si>
  <si>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</si>
  <si>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</si>
  <si>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</si>
  <si>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</si>
  <si>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</si>
  <si>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</si>
  <si>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</si>
  <si>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</si>
  <si>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</si>
  <si>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</si>
  <si>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</si>
  <si>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</si>
  <si>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</si>
  <si>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</si>
  <si>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</si>
  <si>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</si>
  <si>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</si>
  <si>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</si>
  <si>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</si>
  <si>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</si>
  <si>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</si>
  <si>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</si>
  <si>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</si>
  <si>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</si>
  <si>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</si>
  <si>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</si>
  <si>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</si>
  <si>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</si>
  <si>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</si>
  <si>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</si>
  <si>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</si>
  <si>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</si>
  <si>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</si>
  <si>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</si>
  <si>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</si>
  <si>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</si>
  <si>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</si>
  <si>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</si>
  <si>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</si>
  <si>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</si>
  <si>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</si>
  <si>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</si>
  <si>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</si>
  <si>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</si>
  <si>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</si>
  <si>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</si>
  <si>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</si>
  <si>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</si>
  <si>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</si>
  <si>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</si>
  <si>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</si>
  <si>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</si>
  <si>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</si>
  <si>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</si>
  <si>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</si>
  <si>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</si>
  <si>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</si>
  <si>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</si>
  <si>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</si>
  <si>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</si>
  <si>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</si>
  <si>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</si>
  <si>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</si>
  <si>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</si>
  <si>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</si>
  <si>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</si>
  <si>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</si>
  <si>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</si>
  <si>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</si>
  <si>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</si>
  <si>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</si>
  <si>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</si>
  <si>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</si>
  <si>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</si>
  <si>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</si>
  <si>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</si>
  <si>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</si>
  <si>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</si>
  <si>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</si>
  <si>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</si>
  <si>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</si>
  <si>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</si>
  <si>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</si>
  <si>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</si>
  <si>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</si>
  <si>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</si>
  <si>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</si>
  <si>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</si>
  <si>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</si>
  <si>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</si>
  <si>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</si>
  <si>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</si>
  <si>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</si>
  <si>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</si>
  <si>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</si>
  <si>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</si>
  <si>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</si>
  <si>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</si>
  <si>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</si>
  <si>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</si>
  <si>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</si>
  <si>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</si>
  <si>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</si>
  <si>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</si>
  <si>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</si>
  <si>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</si>
  <si>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</si>
  <si>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</si>
  <si>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</si>
  <si>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</si>
  <si>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</si>
  <si>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</si>
  <si>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</si>
  <si>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</si>
  <si>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</si>
  <si>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</si>
  <si>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</si>
  <si>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</si>
  <si>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</si>
  <si>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</si>
  <si>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</si>
  <si>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</si>
  <si>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</si>
  <si>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</si>
  <si>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</si>
  <si>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</si>
  <si>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</si>
  <si>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</si>
  <si>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</si>
  <si>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</si>
  <si>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</si>
  <si>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</si>
  <si>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</si>
  <si>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</si>
  <si>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</si>
  <si>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</si>
  <si>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</si>
  <si>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</si>
  <si>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</si>
  <si>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</si>
  <si>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</si>
  <si>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</si>
  <si>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</si>
  <si>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</si>
  <si>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</si>
  <si>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</si>
  <si>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</si>
  <si>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</si>
  <si>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</si>
  <si>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</si>
  <si>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</si>
  <si>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</si>
  <si>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</si>
  <si>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</si>
  <si>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</si>
  <si>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</si>
  <si>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</si>
  <si>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</si>
  <si>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</si>
  <si>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</si>
  <si>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</si>
  <si>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</si>
  <si>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</si>
  <si>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</si>
  <si>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</si>
  <si>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</si>
  <si>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</si>
  <si>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</si>
  <si>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</si>
  <si>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</si>
  <si>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</si>
  <si>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</si>
  <si>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</si>
  <si>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</si>
  <si>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</si>
  <si>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</si>
  <si>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</si>
  <si>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</si>
  <si>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</si>
  <si>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</si>
  <si>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</si>
  <si>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</si>
  <si>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</si>
  <si>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</si>
  <si>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</si>
  <si>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</si>
  <si>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</si>
  <si>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</si>
  <si>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</si>
  <si>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</si>
  <si>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</si>
  <si>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</si>
  <si>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</si>
  <si>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</si>
  <si>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</si>
  <si>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</si>
  <si>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</si>
  <si>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</si>
  <si>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</si>
  <si>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</si>
  <si>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</si>
  <si>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</si>
  <si>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</si>
  <si>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</si>
  <si>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</si>
  <si>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</si>
  <si>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</si>
  <si>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</si>
  <si>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</si>
  <si>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</si>
  <si>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</si>
  <si>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</si>
  <si>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</si>
  <si>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</si>
  <si>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</si>
  <si>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</si>
  <si>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</si>
  <si>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</si>
  <si>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</si>
  <si>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</si>
  <si>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</si>
  <si>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</si>
  <si>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</si>
  <si>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</si>
  <si>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</si>
  <si>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</si>
  <si>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</si>
  <si>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</si>
  <si>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</si>
  <si>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</si>
  <si>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</si>
  <si>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</si>
  <si>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</si>
  <si>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</si>
  <si>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</si>
  <si>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</si>
  <si>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</si>
  <si>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</si>
  <si>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</si>
  <si>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</si>
  <si>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</si>
  <si>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</si>
  <si>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</si>
  <si>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</si>
  <si>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</si>
  <si>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</si>
  <si>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</si>
  <si>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</si>
  <si>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</si>
  <si>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</si>
  <si>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</si>
  <si>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</si>
  <si>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</si>
  <si>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</si>
  <si>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</si>
  <si>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</si>
  <si>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</si>
  <si>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</si>
  <si>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</si>
  <si>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</si>
  <si>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</si>
  <si>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</si>
  <si>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</si>
  <si>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</si>
  <si>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</si>
  <si>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</si>
  <si>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</si>
  <si>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</si>
  <si>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</si>
  <si>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</si>
  <si>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</si>
  <si>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</si>
  <si>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</si>
  <si>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</si>
  <si>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</si>
  <si>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</si>
  <si>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</si>
  <si>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</si>
  <si>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</si>
  <si>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</si>
  <si>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</si>
  <si>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</si>
  <si>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</si>
  <si>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</si>
  <si>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</si>
  <si>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</si>
  <si>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</si>
  <si>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</si>
  <si>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</si>
  <si>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</si>
  <si>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</si>
  <si>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</si>
  <si>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</si>
  <si>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</si>
  <si>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</si>
  <si>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</si>
  <si>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</si>
  <si>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</si>
  <si>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</si>
  <si>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</si>
  <si>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</si>
  <si>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</si>
  <si>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</si>
  <si>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</si>
  <si>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</si>
  <si>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</si>
  <si>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</si>
  <si>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</si>
  <si>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</si>
  <si>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</si>
  <si>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</si>
  <si>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</si>
  <si>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</si>
  <si>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</si>
  <si>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</si>
  <si>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</si>
  <si>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</si>
  <si>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</si>
  <si>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</si>
  <si>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</si>
  <si>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</si>
  <si>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</si>
  <si>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</si>
  <si>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</si>
  <si>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</si>
  <si>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</si>
  <si>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</si>
  <si>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</si>
  <si>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</si>
  <si>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</si>
  <si>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</si>
  <si>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</si>
  <si>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</si>
  <si>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</si>
  <si>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</si>
  <si>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</si>
  <si>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</si>
  <si>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</si>
  <si>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</si>
  <si>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</si>
  <si>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</si>
  <si>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</si>
  <si>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</si>
  <si>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</si>
  <si>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</si>
  <si>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</si>
  <si>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</si>
  <si>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</si>
  <si>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</si>
  <si>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</si>
  <si>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</si>
  <si>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</si>
  <si>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</si>
  <si>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</si>
  <si>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</si>
  <si>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</si>
  <si>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</si>
  <si>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</si>
  <si>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</si>
  <si>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</si>
  <si>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</si>
  <si>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</si>
  <si>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</si>
  <si>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</si>
  <si>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</si>
  <si>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</si>
  <si>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</si>
  <si>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</si>
  <si>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</si>
  <si>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</si>
  <si>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</si>
  <si>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</si>
  <si>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</si>
  <si>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</si>
  <si>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</si>
  <si>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</si>
  <si>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</si>
  <si>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</si>
  <si>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</si>
  <si>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</si>
  <si>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</si>
  <si>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</si>
  <si>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</si>
  <si>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</si>
  <si>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</si>
  <si>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</si>
  <si>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</si>
  <si>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</si>
  <si>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</si>
  <si>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</si>
  <si>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</si>
  <si>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</si>
  <si>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</si>
  <si>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</si>
  <si>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</si>
  <si>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</si>
  <si>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</si>
  <si>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</si>
  <si>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</si>
  <si>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</si>
  <si>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</si>
  <si>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</si>
  <si>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</si>
  <si>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</si>
  <si>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</si>
  <si>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</si>
  <si>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</si>
  <si>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</si>
  <si>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</si>
  <si>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</si>
  <si>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</si>
  <si>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</si>
  <si>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</si>
  <si>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</si>
  <si>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</si>
  <si>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</si>
  <si>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</si>
  <si>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</si>
  <si>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</si>
  <si>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</si>
  <si>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</si>
  <si>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</si>
  <si>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</si>
  <si>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</si>
  <si>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</si>
  <si>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</si>
  <si>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</si>
  <si>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</si>
  <si>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</si>
  <si>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</si>
  <si>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</si>
  <si>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</si>
  <si>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</si>
  <si>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</si>
  <si>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</si>
  <si>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</si>
  <si>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</si>
  <si>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</si>
  <si>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</si>
  <si>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</si>
  <si>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</si>
  <si>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</si>
  <si>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</si>
  <si>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</si>
  <si>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</si>
  <si>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</si>
  <si>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</si>
  <si>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</si>
  <si>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</si>
  <si>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</si>
  <si>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</si>
  <si>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</si>
  <si>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</si>
  <si>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</si>
  <si>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</si>
  <si>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</si>
  <si>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</si>
  <si>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</si>
  <si>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</si>
  <si>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</si>
  <si>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</si>
  <si>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</si>
  <si>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</si>
  <si>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</si>
  <si>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</si>
  <si>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</si>
  <si>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</si>
  <si>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</si>
  <si>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</si>
  <si>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</si>
  <si>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</si>
  <si>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</si>
  <si>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</si>
  <si>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</si>
  <si>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</si>
  <si>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</si>
  <si>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</si>
  <si>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</si>
  <si>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</si>
  <si>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</si>
  <si>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</si>
  <si>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</si>
  <si>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</si>
  <si>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</si>
  <si>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</si>
  <si>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</si>
  <si>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</si>
  <si>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</si>
  <si>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</si>
  <si>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</si>
  <si>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</si>
  <si>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</si>
  <si>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</si>
  <si>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</si>
  <si>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</si>
  <si>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</si>
  <si>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</si>
  <si>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</si>
  <si>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</si>
  <si>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</si>
  <si>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</si>
  <si>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</si>
  <si>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</si>
  <si>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</si>
  <si>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</si>
  <si>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</si>
  <si>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</si>
  <si>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</si>
  <si>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</si>
  <si>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</si>
  <si>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</si>
  <si>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</si>
  <si>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</si>
  <si>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</si>
  <si>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</si>
  <si>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</si>
  <si>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</si>
  <si>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</si>
  <si>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</si>
  <si>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</si>
  <si>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</si>
  <si>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</si>
  <si>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</si>
  <si>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</si>
  <si>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</si>
  <si>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</si>
  <si>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</si>
  <si>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</si>
  <si>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</si>
  <si>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</si>
  <si>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</si>
  <si>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</si>
  <si>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</si>
  <si>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</si>
  <si>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</si>
  <si>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</si>
  <si>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</si>
  <si>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</si>
  <si>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</si>
  <si>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</si>
  <si>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</si>
  <si>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</si>
  <si>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</si>
  <si>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</si>
  <si>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</si>
  <si>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</si>
  <si>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</si>
  <si>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</si>
  <si>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</si>
  <si>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</si>
  <si>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</si>
  <si>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</si>
  <si>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</si>
  <si>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</si>
  <si>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</si>
  <si>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</si>
  <si>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</si>
  <si>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</si>
  <si>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</si>
  <si>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</si>
  <si>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</si>
  <si>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</si>
  <si>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</si>
  <si>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</si>
  <si>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</si>
  <si>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</si>
  <si>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</si>
  <si>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</si>
  <si>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</si>
  <si>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</si>
  <si>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</si>
  <si>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</si>
  <si>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</si>
  <si>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</si>
  <si>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</si>
  <si>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</si>
  <si>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</si>
  <si>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</si>
  <si>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</si>
  <si>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</si>
  <si>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</si>
  <si>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</si>
  <si>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</si>
  <si>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</si>
  <si>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</si>
  <si>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</si>
  <si>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</si>
  <si>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</si>
  <si>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</si>
  <si>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</si>
  <si>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</si>
  <si>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</si>
  <si>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</si>
  <si>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</si>
  <si>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</si>
  <si>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</si>
  <si>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</si>
  <si>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</si>
  <si>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</si>
  <si>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</si>
  <si>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</si>
  <si>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</si>
  <si>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</si>
  <si>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</si>
  <si>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</si>
  <si>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</si>
  <si>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</si>
  <si>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</si>
  <si>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</si>
  <si>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</si>
  <si>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</si>
  <si>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</si>
  <si>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</si>
  <si>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</si>
  <si>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</si>
  <si>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</si>
  <si>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</si>
  <si>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</si>
  <si>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</si>
  <si>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</si>
  <si>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</si>
  <si>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</si>
  <si>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</si>
  <si>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</si>
  <si>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</si>
  <si>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</si>
  <si>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</si>
  <si>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</si>
  <si>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</si>
  <si>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</si>
  <si>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</si>
  <si>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</si>
  <si>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</si>
  <si>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</si>
  <si>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</si>
  <si>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</si>
  <si>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</si>
  <si>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</si>
  <si>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</si>
  <si>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</si>
  <si>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</si>
  <si>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</si>
  <si>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</si>
  <si>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</si>
  <si>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</si>
  <si>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</si>
  <si>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</si>
  <si>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</si>
  <si>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</si>
  <si>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</si>
  <si>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</si>
  <si>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</si>
  <si>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</si>
  <si>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</si>
  <si>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</si>
  <si>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</si>
  <si>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</si>
  <si>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</si>
  <si>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</si>
  <si>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</si>
  <si>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</si>
  <si>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</si>
  <si>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</si>
  <si>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</si>
  <si>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</si>
  <si>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</si>
  <si>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</si>
  <si>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</si>
  <si>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</si>
  <si>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</si>
  <si>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</si>
  <si>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</si>
  <si>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</si>
  <si>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</si>
  <si>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</si>
  <si>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</si>
  <si>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</si>
  <si>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</si>
  <si>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</si>
  <si>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</si>
  <si>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</si>
  <si>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</si>
  <si>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</si>
  <si>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</si>
  <si>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</si>
  <si>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</si>
  <si>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</si>
  <si>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</si>
  <si>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</si>
  <si>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</si>
  <si>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</si>
  <si>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</si>
  <si>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</si>
  <si>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</si>
  <si>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</si>
  <si>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</si>
  <si>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</si>
  <si>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</si>
  <si>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</si>
  <si>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</si>
  <si>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</si>
  <si>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</si>
  <si>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</si>
  <si>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</si>
  <si>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</si>
  <si>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</si>
  <si>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</si>
  <si>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</si>
  <si>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</si>
  <si>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</si>
  <si>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</si>
  <si>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</si>
  <si>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</si>
  <si>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</si>
  <si>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</si>
  <si>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</si>
  <si>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</si>
  <si>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</si>
  <si>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</si>
  <si>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</si>
  <si>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</si>
  <si>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</si>
  <si>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</si>
  <si>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</si>
  <si>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</si>
  <si>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</si>
  <si>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</si>
  <si>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</si>
  <si>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</si>
  <si>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</si>
  <si>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</si>
  <si>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</si>
  <si>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</si>
  <si>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</si>
  <si>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</si>
  <si>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</si>
  <si>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</si>
  <si>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</si>
  <si>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</si>
  <si>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</si>
  <si>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</si>
  <si>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</si>
  <si>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</si>
  <si>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</si>
  <si>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</si>
  <si>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</si>
  <si>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</si>
  <si>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</si>
  <si>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</si>
  <si>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</si>
  <si>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</si>
  <si>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</si>
  <si>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</si>
  <si>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</si>
  <si>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</si>
  <si>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</si>
  <si>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</si>
  <si>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</si>
  <si>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</si>
  <si>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</si>
  <si>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</si>
  <si>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</si>
  <si>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</si>
  <si>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</si>
  <si>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</si>
  <si>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</si>
  <si>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</si>
  <si>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</si>
  <si>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</si>
  <si>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</si>
  <si>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</si>
  <si>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</si>
  <si>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</si>
  <si>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</si>
  <si>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</si>
  <si>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</si>
  <si>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</si>
  <si>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</si>
  <si>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</si>
  <si>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</si>
  <si>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</si>
  <si>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</si>
  <si>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</si>
  <si>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</si>
  <si>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</si>
  <si>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</si>
  <si>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</si>
  <si>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</si>
  <si>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</si>
  <si>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</si>
  <si>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</si>
  <si>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</si>
  <si>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</si>
  <si>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</si>
  <si>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</si>
  <si>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</si>
  <si>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</si>
  <si>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</si>
  <si>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</si>
  <si>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</si>
  <si>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</si>
  <si>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</si>
  <si>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</si>
  <si>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</si>
  <si>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</si>
  <si>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</si>
  <si>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</si>
  <si>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</si>
  <si>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</si>
  <si>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</si>
  <si>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</si>
  <si>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</si>
  <si>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</si>
  <si>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</si>
  <si>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</si>
  <si>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</si>
  <si>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</si>
  <si>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</si>
  <si>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</si>
  <si>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</si>
  <si>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</si>
  <si>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</si>
  <si>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</si>
  <si>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</si>
  <si>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</si>
  <si>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</si>
  <si>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</si>
  <si>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</si>
  <si>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</si>
  <si>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</si>
  <si>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</si>
  <si>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</si>
  <si>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</si>
  <si>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</si>
  <si>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</si>
  <si>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</si>
  <si>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</si>
  <si>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</si>
  <si>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</si>
  <si>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</si>
  <si>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</si>
  <si>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</si>
  <si>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</si>
  <si>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</si>
  <si>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</si>
  <si>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</si>
  <si>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</si>
  <si>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</si>
  <si>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</si>
  <si>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</si>
  <si>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</si>
  <si>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</si>
  <si>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</si>
  <si>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</si>
  <si>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</si>
  <si>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</si>
  <si>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</si>
  <si>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</si>
  <si>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</si>
  <si>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</si>
  <si>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</si>
  <si>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</si>
  <si>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</si>
  <si>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</si>
  <si>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</si>
  <si>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</si>
  <si>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</si>
  <si>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</si>
  <si>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</si>
  <si>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</si>
  <si>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</si>
  <si>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</si>
  <si>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</si>
  <si>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</si>
  <si>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</si>
  <si>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</si>
  <si>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</si>
  <si>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</si>
  <si>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</si>
  <si>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</si>
  <si>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</si>
  <si>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</si>
  <si>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</si>
  <si>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</si>
  <si>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</si>
  <si>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</si>
  <si>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</si>
  <si>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</si>
  <si>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</si>
  <si>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</si>
  <si>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</si>
  <si>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</si>
  <si>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</si>
  <si>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</si>
  <si>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</si>
  <si>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</si>
  <si>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</si>
  <si>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</si>
  <si>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</si>
  <si>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</si>
  <si>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</si>
  <si>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</si>
  <si>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</si>
  <si>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</si>
  <si>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</si>
  <si>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</si>
  <si>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</si>
  <si>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</si>
  <si>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</si>
  <si>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</si>
  <si>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</si>
  <si>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</si>
  <si>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</si>
  <si>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</si>
  <si>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</si>
  <si>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</si>
  <si>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</si>
  <si>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</si>
  <si>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</si>
  <si>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</si>
  <si>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</si>
  <si>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</si>
  <si>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</si>
  <si>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</si>
  <si>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</si>
  <si>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</si>
  <si>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</si>
  <si>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</si>
  <si>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</si>
  <si>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</si>
  <si>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</si>
  <si>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</si>
  <si>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</si>
  <si>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</si>
  <si>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</si>
  <si>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</si>
  <si>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</si>
  <si>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</si>
  <si>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</si>
  <si>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</si>
  <si>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</si>
  <si>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</si>
  <si>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</si>
  <si>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</si>
  <si>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</si>
  <si>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</si>
  <si>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</si>
  <si>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</si>
  <si>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</si>
  <si>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</si>
  <si>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</si>
  <si>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</si>
  <si>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</si>
  <si>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</si>
  <si>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</si>
  <si>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</si>
  <si>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</si>
  <si>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</si>
  <si>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</si>
  <si>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</si>
  <si>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</si>
  <si>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</si>
  <si>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</si>
  <si>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</si>
  <si>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</si>
  <si>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</si>
  <si>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</si>
  <si>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</si>
  <si>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</si>
  <si>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</si>
  <si>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</si>
  <si>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</si>
  <si>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</si>
  <si>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</si>
  <si>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</si>
  <si>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</si>
  <si>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</si>
  <si>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</si>
  <si>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</si>
  <si>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</si>
  <si>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</si>
  <si>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</si>
  <si>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</si>
  <si>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</si>
  <si>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</si>
  <si>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</si>
  <si>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</si>
  <si>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</si>
  <si>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</si>
  <si>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</si>
  <si>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</si>
  <si>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</si>
  <si>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</si>
  <si>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</si>
  <si>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</si>
  <si>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</si>
  <si>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</si>
  <si>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</si>
  <si>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</si>
  <si>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</si>
  <si>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</si>
  <si>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</si>
  <si>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</si>
  <si>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</si>
  <si>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</si>
  <si>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</si>
  <si>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</si>
  <si>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</si>
  <si>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</si>
  <si>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</si>
  <si>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</si>
  <si>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</si>
  <si>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</si>
  <si>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</si>
  <si>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</si>
  <si>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</si>
  <si>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</si>
  <si>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</si>
  <si>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</si>
  <si>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</si>
  <si>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</si>
  <si>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</si>
  <si>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</si>
  <si>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</si>
  <si>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</si>
  <si>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</si>
  <si>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</si>
  <si>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</si>
  <si>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</si>
  <si>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</si>
  <si>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</si>
  <si>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</si>
  <si>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</si>
  <si>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</si>
  <si>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</si>
  <si>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</si>
  <si>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</si>
  <si>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</si>
  <si>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</si>
  <si>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</si>
  <si>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</si>
  <si>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</si>
  <si>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</si>
  <si>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</si>
  <si>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</si>
  <si>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</si>
  <si>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</si>
  <si>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</si>
  <si>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</si>
  <si>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</si>
  <si>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</si>
  <si>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</si>
  <si>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</si>
  <si>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</si>
  <si>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</si>
  <si>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</si>
  <si>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</si>
  <si>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</si>
  <si>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</si>
  <si>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</si>
  <si>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</si>
  <si>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</si>
  <si>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</si>
  <si>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</si>
  <si>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</si>
  <si>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</si>
  <si>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</si>
  <si>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</si>
  <si>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</si>
  <si>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</si>
  <si>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</si>
  <si>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</si>
  <si>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</si>
  <si>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</si>
  <si>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</si>
  <si>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</si>
  <si>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</si>
  <si>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</si>
  <si>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</si>
  <si>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</si>
  <si>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</si>
  <si>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</si>
  <si>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</si>
  <si>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</si>
  <si>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</si>
  <si>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</si>
  <si>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</si>
  <si>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</si>
  <si>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</si>
  <si>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</si>
  <si>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</si>
  <si>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</si>
  <si>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</si>
  <si>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</si>
  <si>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</si>
  <si>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</si>
  <si>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</si>
  <si>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</si>
  <si>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</si>
  <si>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</si>
  <si>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</si>
  <si>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</si>
  <si>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</si>
  <si>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</si>
  <si>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</si>
  <si>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</si>
  <si>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</si>
  <si>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</si>
  <si>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</si>
  <si>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</si>
  <si>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</si>
  <si>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</si>
  <si>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</si>
  <si>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</si>
  <si>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</si>
  <si>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</si>
  <si>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</si>
  <si>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</si>
  <si>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</si>
  <si>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</si>
  <si>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</si>
  <si>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</si>
  <si>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</si>
  <si>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</si>
  <si>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</si>
  <si>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</si>
  <si>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</si>
  <si>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</si>
  <si>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</si>
  <si>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</si>
  <si>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</si>
  <si>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</si>
  <si>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</si>
  <si>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</si>
  <si>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</si>
  <si>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</si>
  <si>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</si>
  <si>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</si>
  <si>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</si>
  <si>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</si>
  <si>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</si>
  <si>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</si>
  <si>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</si>
  <si>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</si>
  <si>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</si>
  <si>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</si>
  <si>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</si>
  <si>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</si>
  <si>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</si>
  <si>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</si>
  <si>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</si>
  <si>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</si>
  <si>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</si>
  <si>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</si>
  <si>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</si>
  <si>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</si>
  <si>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</si>
  <si>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</si>
  <si>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</si>
  <si>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</si>
  <si>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</si>
  <si>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</si>
  <si>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</si>
  <si>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</si>
  <si>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</si>
  <si>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</si>
  <si>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</si>
  <si>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</si>
  <si>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</si>
  <si>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</si>
  <si>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</si>
  <si>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</si>
  <si>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</si>
  <si>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</si>
  <si>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</si>
  <si>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</si>
  <si>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</si>
  <si>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</si>
  <si>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</si>
  <si>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</si>
  <si>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</si>
  <si>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</si>
  <si>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</si>
  <si>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</si>
  <si>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</si>
  <si>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</si>
  <si>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</si>
  <si>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</si>
  <si>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</si>
  <si>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</si>
  <si>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</si>
  <si>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</si>
  <si>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</si>
  <si>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</si>
  <si>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</si>
  <si>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</si>
  <si>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</si>
  <si>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</si>
  <si>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</si>
  <si>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</si>
  <si>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</si>
  <si>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</si>
  <si>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</si>
  <si>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</si>
  <si>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</si>
  <si>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</si>
  <si>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</si>
  <si>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</si>
  <si>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</si>
  <si>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</si>
  <si>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</si>
  <si>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</si>
  <si>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</si>
  <si>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</si>
  <si>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</si>
  <si>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</si>
  <si>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</si>
  <si>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</si>
  <si>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</si>
  <si>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</si>
  <si>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</si>
  <si>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</si>
  <si>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</si>
  <si>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</si>
  <si>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</si>
  <si>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</si>
  <si>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</si>
  <si>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</si>
  <si>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</si>
  <si>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</si>
  <si>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</si>
  <si>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</si>
  <si>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</si>
  <si>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</si>
  <si>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</si>
  <si>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</si>
  <si>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</si>
  <si>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</si>
  <si>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</si>
  <si>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</si>
  <si>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</si>
  <si>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</si>
  <si>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</si>
  <si>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</si>
  <si>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</si>
  <si>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</si>
  <si>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</si>
  <si>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</si>
  <si>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</si>
  <si>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</si>
  <si>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</si>
  <si>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</si>
  <si>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</si>
  <si>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</si>
  <si>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</si>
  <si>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</si>
  <si>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</si>
  <si>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</si>
  <si>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</si>
  <si>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</si>
  <si>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</si>
  <si>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</si>
  <si>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</si>
  <si>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</si>
  <si>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</si>
  <si>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</si>
  <si>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</si>
  <si>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</si>
  <si>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</si>
  <si>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</si>
  <si>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</si>
  <si>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</si>
  <si>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</si>
  <si>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</si>
  <si>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</si>
  <si>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</si>
  <si>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</si>
  <si>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</si>
  <si>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</si>
  <si>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</si>
  <si>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</si>
  <si>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</si>
  <si>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</si>
  <si>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</si>
  <si>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</si>
  <si>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</si>
  <si>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</si>
  <si>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</si>
  <si>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</si>
  <si>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</si>
  <si>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</si>
  <si>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</si>
  <si>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</si>
  <si>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</si>
  <si>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</si>
  <si>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</si>
  <si>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</si>
  <si>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</si>
  <si>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</si>
  <si>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</si>
  <si>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</si>
  <si>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</si>
  <si>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</si>
  <si>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</si>
  <si>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</si>
  <si>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</si>
  <si>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</si>
  <si>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</si>
  <si>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</si>
  <si>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</si>
  <si>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</si>
  <si>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</si>
  <si>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</si>
  <si>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</si>
  <si>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</si>
  <si>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</si>
  <si>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</si>
  <si>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</si>
  <si>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</si>
  <si>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</si>
  <si>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</si>
  <si>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</si>
  <si>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</si>
  <si>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</si>
  <si>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</si>
  <si>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</si>
  <si>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</si>
  <si>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</si>
  <si>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</si>
  <si>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</si>
  <si>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</si>
  <si>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</si>
  <si>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</si>
  <si>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</si>
  <si>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</si>
  <si>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</si>
  <si>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</si>
  <si>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</si>
  <si>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</si>
  <si>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</si>
  <si>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</si>
  <si>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</si>
  <si>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</si>
  <si>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</si>
  <si>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</si>
  <si>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</si>
  <si>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</si>
  <si>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</si>
  <si>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</si>
  <si>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</si>
  <si>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</si>
  <si>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</si>
  <si>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</si>
  <si>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</si>
  <si>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</si>
  <si>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</si>
  <si>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</si>
  <si>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</si>
  <si>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</si>
  <si>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</si>
  <si>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</si>
  <si>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</si>
  <si>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</si>
  <si>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</si>
  <si>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</si>
  <si>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</si>
  <si>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</si>
  <si>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</si>
  <si>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</si>
  <si>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</si>
  <si>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</si>
  <si>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</si>
  <si>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</si>
  <si>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</si>
  <si>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</si>
  <si>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</si>
  <si>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</si>
  <si>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</si>
  <si>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</si>
  <si>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</si>
  <si>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</si>
  <si>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</si>
  <si>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</si>
  <si>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</si>
  <si>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</si>
  <si>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</si>
  <si>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</si>
  <si>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</si>
  <si>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</si>
  <si>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</si>
  <si>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</si>
  <si>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</si>
  <si>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</si>
  <si>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</si>
  <si>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</si>
  <si>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</si>
  <si>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</si>
  <si>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</si>
  <si>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</si>
  <si>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</si>
  <si>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</si>
  <si>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</si>
  <si>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</si>
  <si>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</si>
  <si>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</si>
  <si>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</si>
  <si>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</si>
  <si>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</si>
  <si>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</si>
  <si>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</si>
  <si>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</si>
  <si>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</si>
  <si>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</si>
  <si>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</si>
  <si>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</si>
  <si>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</si>
  <si>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</si>
  <si>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</si>
  <si>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</si>
  <si>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</si>
  <si>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</si>
  <si>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</si>
  <si>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</si>
  <si>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</si>
  <si>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</si>
  <si>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</si>
  <si>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</si>
  <si>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</si>
  <si>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</si>
  <si>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</si>
  <si>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</si>
  <si>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</si>
  <si>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</si>
  <si>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</si>
  <si>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</si>
  <si>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</si>
  <si>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</si>
  <si>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</si>
  <si>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</si>
  <si>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</si>
  <si>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</si>
  <si>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</si>
  <si>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</si>
  <si>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</si>
  <si>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</si>
  <si>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</si>
  <si>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</si>
  <si>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</si>
  <si>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</si>
  <si>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</si>
  <si>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</si>
  <si>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</si>
  <si>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</si>
  <si>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</si>
  <si>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</si>
  <si>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</si>
  <si>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</si>
  <si>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</si>
  <si>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</si>
  <si>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</si>
  <si>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</si>
  <si>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</si>
  <si>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</si>
  <si>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</si>
  <si>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</si>
  <si>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</si>
  <si>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</si>
  <si>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</si>
  <si>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</si>
  <si>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</si>
  <si>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</si>
  <si>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</si>
  <si>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</si>
  <si>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</si>
  <si>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</si>
  <si>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</si>
  <si>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</si>
  <si>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</si>
  <si>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</si>
  <si>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</si>
  <si>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</si>
  <si>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</si>
  <si>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</si>
  <si>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</si>
  <si>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</si>
  <si>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</si>
  <si>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</si>
  <si>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</si>
  <si>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</si>
  <si>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</si>
  <si>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</si>
  <si>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</si>
  <si>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</si>
  <si>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</si>
  <si>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</si>
  <si>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</si>
  <si>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</si>
  <si>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</si>
  <si>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</si>
  <si>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</si>
  <si>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</si>
  <si>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</si>
  <si>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</si>
  <si>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</si>
  <si>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</si>
  <si>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</si>
  <si>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</si>
  <si>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</si>
  <si>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</si>
  <si>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</si>
  <si>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</si>
  <si>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</si>
  <si>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</si>
  <si>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</si>
  <si>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</si>
  <si>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</si>
  <si>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</si>
  <si>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</si>
  <si>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</si>
  <si>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</si>
  <si>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</si>
  <si>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</si>
  <si>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</si>
  <si>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</si>
  <si>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</si>
  <si>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</si>
  <si>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</si>
  <si>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</si>
  <si>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</si>
  <si>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</si>
  <si>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</si>
  <si>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</si>
  <si>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</si>
  <si>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</si>
  <si>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</si>
  <si>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</si>
  <si>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</si>
  <si>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</si>
  <si>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</si>
  <si>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</si>
  <si>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</si>
  <si>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</si>
  <si>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</si>
  <si>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</si>
  <si>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</si>
  <si>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</si>
  <si>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</si>
  <si>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</si>
  <si>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</si>
  <si>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</si>
  <si>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</si>
  <si>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</si>
  <si>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</si>
  <si>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</si>
  <si>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</si>
  <si>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</si>
  <si>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</si>
  <si>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</si>
  <si>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</si>
  <si>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</si>
  <si>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</si>
  <si>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</si>
  <si>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</si>
  <si>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</si>
  <si>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</si>
  <si>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</si>
  <si>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</si>
  <si>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</si>
  <si>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</si>
  <si>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</si>
  <si>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</si>
  <si>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</si>
  <si>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</si>
  <si>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</si>
  <si>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</si>
  <si>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</si>
  <si>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</si>
  <si>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</si>
  <si>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</si>
  <si>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</si>
  <si>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</si>
  <si>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</si>
  <si>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</si>
  <si>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</si>
  <si>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</si>
  <si>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</si>
  <si>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</si>
  <si>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</si>
  <si>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</si>
  <si>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</si>
  <si>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</si>
  <si>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</si>
  <si>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</si>
  <si>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</si>
  <si>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</si>
  <si>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</si>
  <si>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</si>
  <si>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</si>
  <si>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</si>
  <si>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</si>
  <si>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</si>
  <si>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</si>
  <si>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</si>
  <si>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</si>
  <si>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</si>
  <si>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</si>
  <si>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</si>
  <si>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</si>
  <si>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</si>
  <si>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</si>
  <si>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</si>
  <si>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</si>
  <si>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</si>
  <si>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</si>
  <si>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</si>
  <si>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</si>
  <si>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</si>
  <si>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</si>
  <si>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</si>
  <si>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</si>
  <si>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</si>
  <si>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</si>
  <si>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</si>
  <si>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</si>
  <si>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</si>
  <si>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</si>
  <si>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</si>
  <si>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</si>
  <si>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</si>
  <si>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</si>
  <si>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</si>
  <si>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</si>
  <si>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</si>
  <si>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</si>
  <si>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</si>
  <si>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</si>
  <si>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</si>
  <si>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</si>
  <si>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</si>
  <si>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</si>
  <si>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</si>
  <si>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</si>
  <si>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</si>
  <si>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</si>
  <si>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</si>
  <si>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</si>
  <si>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</si>
  <si>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</si>
  <si>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</si>
  <si>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</si>
  <si>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</si>
  <si>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</si>
  <si>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</si>
  <si>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</si>
  <si>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</si>
  <si>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</si>
  <si>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</si>
  <si>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</si>
  <si>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</si>
  <si>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</si>
  <si>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</si>
  <si>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</si>
  <si>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</si>
  <si>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</si>
  <si>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</si>
  <si>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</si>
  <si>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</si>
  <si>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</si>
  <si>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</si>
  <si>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</si>
  <si>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</si>
  <si>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</si>
  <si>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</si>
  <si>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</si>
  <si>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</si>
  <si>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</si>
  <si>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</si>
  <si>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</si>
  <si>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</si>
  <si>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</si>
  <si>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</si>
  <si>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</si>
  <si>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</si>
  <si>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</si>
  <si>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</si>
  <si>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</si>
  <si>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</si>
  <si>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</si>
  <si>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</si>
  <si>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</si>
  <si>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</si>
  <si>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</si>
  <si>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</si>
  <si>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</si>
  <si>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</si>
  <si>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</si>
  <si>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</si>
  <si>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</si>
  <si>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</si>
  <si>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</si>
  <si>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</si>
  <si>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</si>
  <si>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</si>
  <si>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</si>
  <si>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</si>
  <si>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</si>
  <si>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</si>
  <si>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</si>
  <si>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</si>
  <si>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</si>
  <si>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</si>
  <si>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</si>
  <si>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</si>
  <si>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</si>
  <si>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</si>
  <si>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</si>
  <si>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</si>
  <si>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</si>
  <si>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</si>
  <si>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</si>
  <si>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</si>
  <si>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</si>
  <si>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</si>
  <si>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</si>
  <si>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</si>
  <si>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</si>
  <si>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</si>
  <si>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</si>
  <si>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</si>
  <si>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</si>
  <si>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</si>
  <si>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</si>
  <si>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</si>
  <si>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</si>
  <si>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</si>
  <si>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</si>
  <si>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</si>
  <si>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</si>
  <si>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</si>
  <si>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</si>
  <si>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</si>
  <si>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</si>
  <si>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</si>
  <si>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</si>
  <si>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</si>
  <si>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</si>
  <si>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</si>
  <si>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</si>
  <si>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</si>
  <si>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</si>
  <si>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</si>
  <si>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</si>
  <si>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</si>
  <si>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</si>
  <si>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</si>
  <si>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</si>
  <si>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</si>
  <si>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</si>
  <si>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</si>
  <si>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</si>
  <si>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</si>
  <si>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</si>
  <si>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</si>
  <si>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</si>
  <si>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</si>
  <si>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</si>
  <si>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</si>
  <si>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</si>
  <si>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</si>
  <si>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</si>
  <si>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</si>
  <si>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</si>
  <si>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</si>
  <si>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</si>
  <si>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</si>
  <si>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</si>
  <si>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</si>
  <si>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</si>
  <si>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</si>
  <si>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</si>
  <si>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</si>
  <si>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</si>
  <si>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</si>
  <si>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</si>
  <si>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</si>
  <si>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</si>
  <si>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</si>
  <si>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</si>
  <si>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</si>
  <si>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</si>
  <si>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</si>
  <si>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</si>
  <si>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</si>
  <si>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</si>
  <si>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</si>
  <si>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</si>
  <si>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</si>
  <si>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</si>
  <si>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</si>
  <si>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</si>
  <si>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</si>
  <si>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</si>
  <si>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</si>
  <si>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</si>
  <si>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</si>
  <si>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</si>
  <si>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</si>
  <si>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</si>
  <si>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</si>
  <si>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</si>
  <si>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</si>
  <si>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</si>
  <si>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</si>
  <si>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</si>
  <si>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</si>
  <si>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</si>
  <si>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</si>
  <si>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</si>
  <si>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</si>
  <si>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</si>
  <si>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</si>
  <si>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</si>
  <si>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</si>
  <si>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</si>
  <si>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</si>
  <si>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</si>
  <si>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</si>
  <si>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</si>
  <si>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</si>
  <si>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</si>
  <si>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</si>
  <si>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</si>
  <si>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</si>
  <si>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</si>
  <si>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</si>
  <si>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</si>
  <si>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</si>
  <si>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</si>
  <si>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</si>
  <si>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</si>
  <si>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</si>
  <si>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</si>
  <si>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</si>
  <si>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</si>
  <si>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</si>
  <si>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</si>
  <si>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</si>
  <si>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</si>
  <si>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</si>
  <si>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</si>
  <si>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</si>
  <si>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</si>
  <si>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</si>
  <si>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</si>
  <si>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</si>
  <si>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</si>
  <si>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</si>
  <si>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</si>
  <si>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</si>
  <si>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</si>
  <si>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</si>
  <si>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</si>
  <si>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</si>
  <si>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</si>
  <si>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</si>
  <si>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</si>
  <si>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</si>
  <si>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</si>
  <si>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</si>
  <si>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</si>
  <si>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</si>
  <si>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</si>
  <si>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</si>
  <si>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</si>
  <si>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</si>
  <si>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</si>
  <si>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</si>
  <si>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</si>
  <si>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</si>
  <si>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</si>
  <si>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</si>
  <si>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</si>
  <si>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</si>
  <si>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</si>
  <si>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</si>
  <si>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</si>
  <si>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</si>
  <si>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</si>
  <si>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</si>
  <si>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</si>
  <si>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</si>
  <si>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</si>
  <si>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</si>
  <si>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</si>
  <si>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</si>
  <si>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</si>
  <si>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</si>
  <si>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</si>
  <si>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</si>
  <si>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</si>
  <si>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</si>
  <si>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</si>
  <si>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</si>
  <si>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</si>
  <si>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</si>
  <si>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</si>
  <si>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</si>
  <si>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</si>
  <si>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</si>
  <si>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</si>
  <si>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</si>
  <si>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</si>
  <si>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</si>
  <si>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</si>
  <si>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</si>
  <si>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</si>
  <si>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</si>
  <si>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</si>
  <si>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</si>
  <si>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</si>
  <si>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</si>
  <si>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</si>
  <si>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</si>
  <si>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</si>
  <si>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</si>
  <si>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</si>
  <si>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</si>
  <si>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</si>
  <si>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</si>
  <si>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</si>
  <si>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</si>
  <si>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</si>
  <si>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</si>
  <si>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</si>
  <si>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</si>
  <si>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</si>
  <si>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</si>
  <si>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</si>
  <si>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</si>
  <si>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</si>
  <si>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</si>
  <si>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</si>
  <si>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</si>
  <si>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</si>
  <si>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</si>
  <si>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</si>
  <si>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</si>
  <si>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</si>
  <si>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</si>
  <si>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</si>
  <si>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</si>
  <si>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</si>
  <si>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</si>
  <si>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</si>
  <si>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</si>
  <si>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</si>
  <si>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</si>
  <si>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</si>
  <si>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</si>
  <si>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</si>
  <si>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</si>
  <si>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</si>
  <si>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</si>
  <si>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</si>
  <si>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</si>
  <si>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</si>
  <si>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</si>
  <si>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</si>
  <si>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</si>
  <si>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</si>
  <si>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</si>
  <si>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</si>
  <si>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</si>
  <si>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</si>
  <si>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</si>
  <si>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</si>
  <si>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</si>
  <si>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</si>
  <si>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</si>
  <si>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</si>
  <si>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</si>
  <si>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</si>
  <si>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</si>
  <si>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</si>
  <si>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</si>
  <si>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</si>
  <si>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</si>
  <si>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</si>
  <si>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</si>
  <si>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</si>
  <si>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</si>
  <si>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</si>
  <si>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</si>
  <si>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</si>
  <si>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</si>
  <si>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</si>
  <si>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</si>
  <si>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</si>
  <si>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</si>
  <si>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</si>
  <si>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</si>
  <si>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</si>
  <si>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</si>
  <si>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</si>
  <si>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</si>
  <si>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</si>
  <si>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</si>
  <si>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</si>
  <si>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</si>
  <si>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</si>
  <si>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</si>
  <si>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</si>
  <si>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</si>
  <si>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</si>
  <si>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</si>
  <si>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</si>
  <si>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</si>
  <si>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</si>
  <si>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</si>
  <si>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</si>
  <si>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</si>
  <si>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</si>
  <si>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</si>
  <si>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</si>
  <si>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</si>
  <si>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</si>
  <si>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</si>
  <si>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</si>
  <si>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</si>
  <si>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</si>
  <si>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</si>
  <si>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</si>
  <si>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</si>
  <si>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</si>
  <si>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</si>
  <si>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</si>
  <si>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</si>
  <si>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</si>
  <si>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</si>
  <si>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</si>
  <si>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</si>
  <si>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</si>
  <si>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</si>
  <si>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</si>
  <si>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</si>
  <si>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</si>
  <si>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</si>
  <si>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</si>
  <si>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</si>
  <si>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</si>
  <si>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</si>
  <si>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</si>
  <si>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</si>
  <si>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</si>
  <si>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</si>
  <si>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</si>
  <si>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</si>
  <si>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</si>
  <si>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</si>
  <si>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</si>
  <si>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</si>
  <si>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</si>
  <si>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</si>
  <si>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</si>
  <si>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</si>
  <si>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</si>
  <si>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</si>
  <si>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</si>
  <si>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</si>
  <si>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</si>
  <si>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</si>
  <si>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</si>
  <si>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</si>
  <si>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</si>
  <si>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</si>
  <si>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</si>
  <si>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</si>
  <si>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</si>
  <si>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</si>
  <si>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</si>
  <si>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</si>
  <si>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</si>
  <si>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</si>
  <si>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</si>
  <si>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</si>
  <si>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</si>
  <si>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</si>
  <si>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</si>
  <si>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</si>
  <si>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</si>
  <si>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</si>
  <si>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</si>
  <si>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</si>
  <si>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</si>
  <si>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</si>
  <si>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</si>
  <si>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</si>
  <si>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</si>
  <si>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</si>
  <si>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</si>
  <si>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</si>
  <si>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</si>
  <si>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</si>
  <si>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</si>
  <si>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</si>
  <si>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</si>
  <si>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</si>
  <si>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</si>
  <si>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</si>
  <si>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</si>
  <si>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</si>
  <si>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</si>
  <si>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</si>
  <si>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</si>
  <si>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</si>
  <si>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</si>
  <si>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</si>
  <si>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</si>
  <si>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</si>
  <si>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</si>
  <si>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</si>
  <si>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</si>
  <si>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</si>
  <si>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</si>
  <si>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</si>
  <si>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</si>
  <si>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</si>
  <si>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</si>
  <si>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</si>
  <si>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</si>
  <si>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</si>
  <si>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</si>
  <si>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</si>
  <si>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</si>
  <si>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</si>
  <si>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</si>
  <si>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</si>
  <si>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</si>
  <si>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</si>
  <si>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</si>
  <si>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</si>
  <si>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</si>
  <si>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</si>
  <si>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</si>
  <si>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</si>
  <si>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</si>
  <si>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</si>
  <si>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</si>
  <si>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</si>
  <si>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</si>
  <si>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</si>
  <si>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</si>
  <si>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</si>
  <si>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</si>
  <si>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</si>
  <si>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</si>
  <si>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</si>
  <si>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</si>
  <si>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</si>
  <si>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</si>
  <si>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</si>
  <si>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</si>
  <si>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</si>
  <si>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</si>
  <si>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</si>
  <si>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</si>
  <si>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</si>
  <si>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</si>
  <si>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</si>
  <si>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</si>
  <si>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</si>
  <si>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</si>
  <si>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</si>
  <si>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</si>
  <si>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</si>
  <si>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</si>
  <si>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</si>
  <si>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</si>
  <si>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</si>
  <si>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</si>
  <si>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</si>
  <si>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</si>
  <si>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</si>
  <si>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</si>
  <si>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</si>
  <si>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</si>
  <si>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</si>
  <si>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</si>
  <si>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</si>
  <si>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</si>
  <si>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</si>
  <si>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</si>
  <si>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</si>
  <si>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</si>
  <si>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</si>
  <si>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</si>
  <si>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</si>
  <si>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</si>
  <si>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</si>
  <si>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</si>
  <si>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</si>
  <si>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</si>
  <si>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</si>
  <si>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</si>
  <si>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</si>
  <si>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</si>
  <si>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</si>
  <si>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</si>
  <si>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</si>
  <si>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</si>
  <si>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</si>
  <si>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</si>
  <si>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</si>
  <si>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</si>
  <si>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</si>
  <si>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</si>
  <si>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</si>
  <si>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</si>
  <si>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</si>
  <si>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</si>
  <si>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</si>
  <si>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</si>
  <si>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</si>
  <si>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</si>
  <si>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</si>
  <si>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</si>
  <si>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</si>
  <si>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</si>
  <si>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</si>
  <si>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</si>
  <si>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</si>
  <si>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</si>
  <si>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</si>
  <si>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</si>
  <si>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</si>
  <si>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</si>
  <si>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</si>
  <si>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</si>
  <si>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</si>
  <si>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</si>
  <si>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</si>
  <si>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</si>
  <si>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</si>
  <si>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</si>
  <si>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</si>
  <si>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</si>
  <si>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</si>
  <si>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</si>
  <si>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</si>
  <si>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</si>
  <si>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</si>
  <si>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</si>
  <si>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</si>
  <si>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</si>
  <si>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</si>
  <si>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</si>
  <si>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</si>
  <si>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</si>
  <si>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</si>
  <si>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</si>
  <si>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</si>
  <si>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</si>
  <si>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</si>
  <si>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</si>
  <si>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</si>
  <si>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</si>
  <si>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</si>
  <si>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</si>
  <si>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</si>
  <si>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</si>
  <si>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</si>
  <si>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</si>
  <si>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</si>
  <si>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</si>
  <si>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</si>
  <si>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</si>
  <si>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</si>
  <si>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</si>
  <si>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</si>
  <si>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</si>
  <si>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</si>
  <si>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</si>
  <si>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</si>
  <si>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</si>
  <si>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</si>
  <si>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</si>
  <si>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</si>
  <si>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</si>
  <si>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</si>
  <si>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</si>
  <si>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</si>
  <si>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</si>
  <si>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</si>
  <si>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</si>
  <si>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</si>
  <si>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</si>
  <si>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</si>
  <si>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</si>
  <si>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</si>
  <si>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</si>
  <si>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</si>
  <si>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</si>
  <si>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</si>
  <si>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</si>
  <si>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</si>
  <si>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</si>
  <si>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</si>
  <si>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</si>
  <si>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</si>
  <si>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</si>
  <si>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</si>
  <si>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</si>
  <si>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</si>
  <si>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</si>
  <si>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</si>
  <si>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</si>
  <si>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</si>
  <si>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</si>
  <si>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</si>
  <si>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</si>
  <si>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</si>
  <si>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</si>
  <si>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</si>
  <si>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</si>
  <si>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</si>
  <si>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</si>
  <si>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</si>
  <si>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</si>
  <si>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</si>
  <si>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</si>
  <si>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</si>
  <si>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</si>
  <si>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</si>
  <si>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</si>
  <si>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</si>
  <si>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</si>
  <si>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</si>
  <si>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</si>
  <si>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</si>
  <si>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</si>
  <si>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</si>
  <si>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</si>
  <si>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</si>
  <si>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</si>
  <si>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</si>
  <si>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</si>
  <si>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</si>
  <si>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</si>
  <si>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</si>
  <si>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</si>
  <si>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</si>
  <si>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</si>
  <si>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</si>
  <si>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</si>
  <si>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</si>
  <si>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</si>
  <si>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</si>
  <si>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</si>
  <si>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</si>
  <si>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</si>
  <si>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</si>
  <si>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</si>
  <si>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</si>
  <si>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</si>
  <si>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</si>
  <si>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</si>
  <si>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</si>
  <si>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</si>
  <si>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</si>
  <si>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</si>
  <si>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</si>
  <si>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</si>
  <si>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</si>
  <si>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</si>
  <si>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</si>
  <si>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</si>
  <si>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</si>
  <si>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</si>
  <si>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</si>
  <si>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</si>
  <si>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</si>
  <si>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</si>
  <si>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</si>
  <si>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</si>
  <si>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</si>
  <si>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</si>
  <si>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</si>
  <si>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</si>
  <si>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</si>
  <si>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</si>
  <si>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</si>
  <si>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</si>
  <si>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</si>
  <si>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</si>
  <si>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</si>
  <si>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</si>
  <si>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</si>
  <si>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</si>
  <si>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</si>
  <si>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</si>
  <si>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</si>
  <si>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</si>
  <si>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</si>
  <si>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</si>
  <si>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</si>
  <si>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</si>
  <si>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</si>
  <si>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</si>
  <si>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</si>
  <si>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</si>
  <si>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</si>
  <si>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</si>
  <si>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</si>
  <si>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</si>
  <si>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</si>
  <si>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</si>
  <si>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</si>
  <si>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</si>
  <si>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</si>
  <si>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</si>
  <si>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</si>
  <si>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</si>
  <si>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</si>
  <si>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</si>
  <si>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</si>
  <si>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</si>
  <si>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</si>
  <si>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</si>
  <si>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</si>
  <si>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</si>
  <si>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</si>
  <si>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</si>
  <si>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</si>
  <si>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</si>
  <si>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</si>
  <si>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</si>
  <si>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</si>
  <si>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</si>
  <si>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</si>
  <si>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</si>
  <si>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</si>
  <si>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</si>
  <si>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</si>
  <si>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</si>
  <si>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</si>
  <si>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</si>
  <si>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</si>
  <si>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</si>
  <si>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</si>
  <si>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</si>
  <si>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</si>
  <si>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</si>
  <si>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</si>
  <si>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</si>
  <si>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</si>
  <si>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</si>
  <si>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</si>
  <si>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</si>
  <si>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</si>
  <si>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</si>
  <si>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</si>
  <si>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</si>
  <si>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</si>
  <si>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</si>
  <si>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</si>
  <si>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</si>
  <si>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</si>
  <si>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</si>
  <si>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</si>
  <si>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</si>
  <si>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</si>
  <si>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</si>
  <si>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</si>
  <si>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</si>
  <si>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</si>
  <si>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</si>
  <si>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</si>
  <si>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</si>
  <si>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</si>
  <si>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</si>
  <si>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</si>
  <si>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</si>
  <si>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</si>
  <si>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</si>
  <si>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</si>
  <si>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</si>
  <si>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</si>
  <si>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</si>
  <si>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</si>
  <si>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</si>
  <si>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</si>
  <si>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</si>
  <si>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</si>
  <si>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</si>
  <si>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</si>
  <si>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</si>
  <si>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</si>
  <si>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</si>
  <si>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</si>
  <si>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</si>
  <si>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</si>
  <si>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</si>
  <si>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</si>
  <si>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</si>
  <si>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</si>
  <si>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</si>
  <si>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</si>
  <si>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</si>
  <si>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</si>
  <si>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</si>
  <si>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</si>
  <si>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</si>
  <si>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</si>
  <si>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</si>
  <si>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</si>
  <si>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</si>
  <si>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</si>
  <si>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</si>
  <si>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</si>
  <si>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</si>
  <si>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</si>
  <si>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</si>
  <si>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</si>
  <si>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</si>
  <si>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</si>
  <si>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</si>
  <si>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</si>
  <si>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</si>
  <si>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</si>
  <si>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</si>
  <si>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</si>
  <si>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</si>
  <si>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</si>
  <si>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</si>
  <si>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</si>
  <si>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</si>
  <si>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</si>
  <si>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</si>
  <si>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</si>
  <si>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</si>
  <si>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</si>
  <si>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</si>
  <si>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</si>
  <si>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</si>
  <si>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</si>
  <si>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</si>
  <si>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</si>
  <si>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</si>
  <si>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</si>
  <si>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</si>
  <si>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</si>
  <si>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</si>
  <si>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</si>
  <si>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</si>
  <si>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</si>
  <si>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</si>
  <si>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</si>
  <si>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</si>
  <si>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</si>
  <si>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</si>
  <si>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</si>
  <si>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</si>
  <si>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</si>
  <si>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</si>
  <si>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</si>
  <si>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</si>
  <si>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</si>
  <si>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</si>
  <si>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</si>
  <si>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</si>
  <si>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</si>
  <si>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</si>
  <si>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</si>
  <si>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</si>
  <si>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</si>
  <si>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</si>
  <si>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</si>
  <si>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</si>
  <si>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</si>
  <si>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</si>
  <si>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</si>
  <si>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</si>
  <si>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</si>
  <si>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</si>
  <si>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</si>
  <si>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</si>
  <si>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</si>
  <si>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</si>
  <si>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</si>
  <si>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</si>
  <si>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</si>
  <si>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</si>
  <si>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</si>
  <si>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</si>
  <si>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</si>
  <si>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</si>
  <si>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</si>
  <si>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</si>
  <si>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</si>
  <si>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</si>
  <si>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</si>
  <si>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</si>
  <si>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</si>
  <si>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</si>
  <si>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</si>
  <si>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</si>
  <si>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</si>
  <si>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</si>
  <si>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</si>
  <si>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</si>
  <si>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</si>
  <si>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</si>
  <si>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</si>
  <si>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</si>
  <si>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</si>
  <si>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</si>
  <si>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</si>
  <si>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</si>
  <si>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</si>
  <si>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</si>
  <si>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</si>
  <si>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</si>
  <si>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</si>
  <si>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</si>
  <si>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</si>
  <si>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</si>
  <si>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</si>
  <si>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</si>
  <si>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</si>
  <si>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</si>
  <si>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</si>
  <si>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</si>
  <si>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</si>
  <si>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</si>
  <si>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</si>
  <si>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</si>
  <si>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</si>
  <si>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</si>
  <si>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</si>
  <si>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</si>
  <si>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</si>
  <si>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</si>
  <si>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</si>
  <si>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</si>
  <si>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</si>
  <si>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</si>
  <si>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</si>
  <si>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</si>
  <si>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</si>
  <si>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</si>
  <si>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</si>
  <si>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</si>
  <si>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</si>
  <si>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</si>
  <si>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</si>
  <si>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</si>
  <si>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</si>
  <si>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</si>
  <si>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</si>
  <si>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</si>
  <si>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</si>
  <si>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</si>
  <si>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</si>
  <si>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</si>
  <si>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</si>
  <si>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</si>
  <si>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</si>
  <si>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</si>
  <si>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</si>
  <si>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</si>
  <si>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</si>
  <si>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</si>
  <si>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</si>
  <si>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</si>
  <si>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</si>
  <si>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</si>
  <si>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</si>
  <si>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</si>
  <si>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</si>
  <si>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</si>
  <si>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</si>
  <si>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</si>
  <si>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</si>
  <si>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</si>
  <si>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</si>
  <si>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</si>
  <si>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</si>
  <si>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</si>
  <si>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</si>
  <si>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</si>
  <si>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</si>
  <si>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</si>
  <si>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</si>
  <si>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</si>
  <si>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</si>
  <si>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</si>
  <si>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</si>
  <si>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</si>
  <si>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</si>
  <si>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</si>
  <si>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</si>
  <si>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</si>
  <si>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</si>
  <si>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</si>
  <si>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</si>
  <si>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</si>
  <si>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</si>
  <si>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</si>
  <si>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</si>
  <si>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</si>
  <si>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</si>
  <si>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</si>
  <si>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</si>
  <si>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</si>
  <si>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</si>
  <si>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</si>
  <si>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</si>
  <si>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</si>
  <si>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</si>
  <si>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</si>
  <si>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</si>
  <si>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</si>
  <si>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</si>
  <si>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</si>
  <si>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</si>
  <si>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</si>
  <si>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</si>
  <si>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</si>
  <si>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</si>
  <si>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</si>
  <si>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</si>
  <si>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</si>
  <si>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</si>
  <si>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</si>
  <si>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</si>
  <si>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</si>
  <si>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</si>
  <si>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</si>
  <si>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</si>
  <si>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</si>
  <si>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</si>
  <si>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</si>
  <si>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</si>
  <si>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</si>
  <si>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</si>
  <si>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</si>
  <si>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</si>
  <si>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</si>
  <si>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</si>
  <si>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</si>
  <si>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</si>
  <si>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</si>
  <si>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</si>
  <si>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</si>
  <si>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</si>
  <si>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</si>
  <si>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</si>
  <si>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</si>
  <si>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</si>
  <si>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</si>
  <si>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</si>
  <si>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</si>
  <si>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</si>
  <si>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</si>
  <si>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</si>
  <si>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</si>
  <si>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</si>
  <si>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</si>
  <si>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</si>
  <si>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</si>
  <si>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</si>
  <si>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</si>
  <si>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</si>
  <si>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</si>
  <si>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</si>
  <si>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</si>
  <si>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</si>
  <si>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</si>
  <si>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</si>
  <si>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</si>
  <si>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</si>
  <si>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</si>
  <si>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</si>
  <si>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</si>
  <si>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</si>
  <si>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</si>
  <si>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</si>
  <si>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</si>
  <si>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</si>
  <si>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</si>
  <si>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</si>
  <si>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</si>
  <si>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</si>
  <si>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</si>
  <si>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</si>
  <si>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</si>
  <si>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</si>
  <si>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</si>
  <si>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</si>
  <si>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</si>
  <si>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</si>
  <si>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</si>
  <si>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</si>
  <si>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</si>
  <si>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</si>
  <si>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</si>
  <si>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</si>
  <si>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</si>
  <si>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</si>
  <si>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</si>
  <si>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</si>
  <si>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</si>
  <si>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</si>
  <si>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</si>
  <si>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</si>
  <si>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</si>
  <si>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</si>
  <si>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</si>
  <si>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</si>
  <si>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</si>
  <si>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</si>
  <si>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</si>
  <si>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</si>
  <si>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</si>
  <si>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</si>
  <si>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</si>
  <si>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</si>
  <si>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</si>
  <si>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</si>
  <si>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</si>
  <si>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</si>
  <si>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</si>
  <si>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</si>
  <si>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</si>
  <si>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</si>
  <si>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</si>
  <si>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</si>
  <si>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</si>
  <si>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</si>
  <si>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</si>
  <si>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</si>
  <si>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</si>
  <si>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</si>
  <si>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</si>
  <si>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</si>
  <si>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</si>
  <si>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</si>
  <si>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</si>
  <si>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</si>
  <si>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</si>
  <si>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</si>
  <si>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</si>
  <si>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</si>
  <si>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</si>
  <si>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</si>
  <si>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</si>
  <si>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</si>
  <si>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</si>
  <si>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</si>
  <si>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</si>
  <si>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</si>
  <si>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</si>
  <si>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</si>
  <si>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</si>
  <si>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</si>
  <si>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</si>
  <si>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</si>
  <si>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</si>
  <si>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</si>
  <si>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</si>
  <si>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</si>
  <si>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</si>
  <si>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</si>
  <si>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</si>
  <si>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</si>
  <si>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</si>
  <si>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</si>
  <si>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</si>
  <si>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</si>
  <si>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</si>
  <si>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</si>
  <si>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</si>
  <si>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</si>
  <si>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</si>
  <si>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</si>
  <si>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</si>
  <si>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</si>
  <si>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</si>
  <si>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</si>
  <si>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</si>
  <si>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</si>
  <si>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</si>
  <si>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</si>
  <si>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</si>
  <si>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</si>
  <si>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</si>
  <si>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</si>
  <si>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</si>
  <si>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</si>
  <si>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</si>
  <si>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</si>
  <si>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</si>
  <si>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</si>
  <si>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</si>
  <si>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</si>
  <si>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</si>
  <si>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</si>
  <si>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</si>
  <si>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</si>
  <si>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</si>
  <si>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</si>
  <si>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</si>
  <si>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</si>
  <si>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</si>
  <si>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</si>
  <si>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</si>
  <si>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</si>
  <si>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</si>
  <si>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</si>
  <si>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</si>
  <si>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</si>
  <si>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</si>
  <si>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</si>
  <si>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</si>
  <si>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</si>
  <si>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</si>
  <si>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</si>
  <si>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</si>
  <si>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</si>
  <si>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</si>
  <si>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</si>
  <si>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</si>
  <si>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</si>
  <si>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</si>
  <si>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</si>
  <si>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</si>
  <si>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</si>
  <si>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</si>
  <si>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</si>
  <si>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</si>
  <si>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</si>
  <si>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</si>
  <si>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</si>
  <si>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</si>
  <si>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</si>
  <si>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</si>
  <si>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</si>
  <si>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</si>
  <si>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</si>
  <si>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</si>
  <si>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</si>
  <si>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</si>
  <si>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</si>
  <si>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</si>
  <si>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</si>
  <si>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</si>
  <si>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</si>
  <si>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</si>
  <si>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</si>
  <si>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</si>
  <si>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</si>
  <si>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</si>
  <si>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</si>
  <si>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</si>
  <si>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</si>
  <si>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</si>
  <si>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</si>
  <si>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</si>
  <si>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</si>
  <si>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</si>
  <si>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</si>
  <si>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</si>
  <si>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</si>
  <si>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</si>
  <si>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</si>
  <si>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</si>
  <si>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</si>
  <si>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</si>
  <si>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</si>
  <si>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</si>
  <si>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</si>
  <si>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</si>
  <si>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</si>
  <si>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</si>
  <si>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</si>
  <si>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</si>
  <si>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</si>
  <si>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</si>
  <si>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</si>
  <si>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</si>
  <si>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</si>
  <si>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</si>
  <si>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</si>
  <si>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</si>
  <si>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</si>
  <si>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</si>
  <si>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</si>
  <si>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</si>
  <si>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</si>
  <si>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</si>
  <si>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</si>
  <si>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</si>
  <si>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</si>
  <si>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</si>
  <si>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</si>
  <si>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</si>
  <si>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</si>
  <si>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</si>
  <si>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</si>
  <si>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</si>
  <si>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</si>
  <si>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</si>
  <si>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</si>
  <si>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</si>
  <si>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</si>
  <si>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</si>
  <si>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</si>
  <si>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</si>
  <si>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</si>
  <si>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</si>
  <si>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</si>
  <si>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</si>
  <si>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</si>
  <si>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</si>
  <si>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</si>
  <si>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</si>
  <si>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</si>
  <si>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</si>
  <si>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</si>
  <si>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</si>
  <si>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</si>
  <si>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</si>
  <si>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</si>
  <si>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</si>
  <si>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</si>
  <si>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</si>
  <si>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</si>
  <si>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</si>
  <si>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</si>
  <si>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</si>
  <si>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</si>
  <si>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</si>
  <si>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</si>
  <si>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</si>
  <si>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</si>
  <si>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</si>
  <si>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</si>
  <si>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</si>
  <si>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</si>
  <si>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</si>
  <si>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</si>
  <si>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</si>
  <si>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</si>
  <si>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</si>
  <si>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</si>
  <si>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</si>
  <si>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</si>
  <si>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</si>
  <si>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</si>
  <si>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</si>
  <si>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</si>
  <si>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</si>
  <si>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</si>
  <si>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</si>
  <si>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</si>
  <si>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</si>
  <si>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</si>
  <si>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</si>
  <si>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</si>
  <si>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</si>
  <si>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</si>
  <si>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</si>
  <si>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</si>
  <si>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</si>
  <si>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</si>
  <si>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</si>
  <si>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</si>
  <si>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</si>
  <si>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</si>
  <si>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</si>
  <si>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</si>
  <si>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</si>
  <si>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</si>
  <si>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</si>
  <si>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</si>
  <si>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</si>
  <si>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</si>
  <si>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</si>
  <si>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</si>
  <si>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</si>
  <si>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</si>
  <si>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</si>
  <si>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</si>
  <si>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</si>
  <si>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</si>
  <si>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</si>
  <si>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</si>
  <si>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</si>
  <si>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</si>
  <si>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</si>
  <si>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</si>
  <si>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</si>
  <si>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</si>
  <si>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</si>
  <si>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</si>
  <si>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</si>
  <si>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</si>
  <si>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</si>
  <si>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</si>
  <si>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</si>
  <si>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</si>
  <si>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</si>
  <si>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</si>
  <si>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</si>
  <si>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</si>
  <si>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</si>
  <si>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</si>
  <si>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</si>
  <si>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</si>
  <si>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</si>
  <si>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</si>
  <si>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</si>
  <si>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</si>
  <si>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</si>
  <si>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</si>
  <si>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</si>
  <si>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</si>
  <si>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</si>
  <si>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</si>
  <si>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</si>
  <si>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</si>
  <si>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</si>
  <si>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</si>
  <si>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</si>
  <si>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</si>
  <si>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</si>
  <si>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</si>
  <si>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</si>
  <si>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</si>
  <si>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</si>
  <si>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</si>
  <si>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</si>
  <si>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</si>
  <si>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</si>
  <si>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</si>
  <si>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</si>
  <si>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</si>
  <si>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</si>
  <si>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</si>
  <si>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</si>
  <si>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</si>
  <si>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</si>
  <si>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</si>
  <si>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</si>
  <si>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</si>
  <si>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</si>
  <si>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</si>
  <si>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</si>
  <si>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</si>
  <si>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</si>
  <si>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</si>
  <si>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</si>
  <si>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</si>
  <si>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</si>
  <si>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</si>
  <si>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</si>
  <si>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</si>
  <si>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</si>
  <si>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</si>
  <si>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</si>
  <si>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</si>
  <si>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</si>
  <si>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</si>
  <si>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</si>
  <si>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</si>
  <si>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</si>
  <si>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</si>
  <si>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</si>
  <si>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</si>
  <si>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</si>
  <si>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</si>
  <si>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</si>
  <si>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</si>
  <si>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</si>
  <si>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</si>
  <si>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</si>
  <si>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</si>
  <si>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</si>
  <si>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</si>
  <si>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</si>
  <si>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</si>
  <si>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</si>
  <si>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</si>
  <si>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</si>
  <si>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</si>
  <si>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</si>
  <si>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</si>
  <si>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</si>
  <si>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</si>
  <si>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</si>
  <si>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</si>
  <si>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</si>
  <si>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</si>
  <si>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</si>
  <si>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</si>
  <si>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</si>
  <si>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</si>
  <si>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</si>
  <si>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</si>
  <si>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</si>
  <si>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</si>
  <si>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</si>
  <si>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</si>
  <si>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</si>
  <si>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</si>
  <si>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</si>
  <si>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</si>
  <si>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</si>
  <si>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</si>
  <si>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</si>
  <si>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</si>
  <si>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</si>
  <si>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</si>
  <si>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</si>
  <si>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</si>
  <si>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</si>
  <si>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</si>
  <si>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</si>
  <si>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</si>
  <si>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</si>
  <si>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</si>
  <si>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</si>
  <si>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</si>
  <si>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</si>
  <si>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</si>
  <si>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</si>
  <si>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</si>
  <si>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</si>
  <si>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</si>
  <si>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</si>
  <si>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</si>
  <si>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</si>
  <si>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</si>
  <si>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</si>
  <si>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</si>
  <si>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</si>
  <si>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</si>
  <si>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</si>
  <si>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</si>
  <si>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</si>
  <si>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</si>
  <si>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</si>
  <si>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</si>
  <si>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</si>
  <si>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</si>
  <si>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</si>
  <si>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</si>
  <si>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</si>
  <si>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</si>
  <si>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</si>
  <si>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</si>
  <si>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</si>
  <si>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</si>
  <si>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</si>
  <si>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</si>
  <si>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</si>
  <si>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</si>
  <si>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</si>
  <si>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</si>
  <si>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</si>
  <si>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</si>
  <si>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</si>
  <si>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</si>
  <si>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</si>
  <si>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</si>
  <si>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</si>
  <si>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</si>
  <si>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</si>
  <si>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</si>
  <si>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</si>
  <si>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</si>
  <si>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</si>
  <si>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</si>
  <si>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</si>
  <si>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</si>
  <si>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</si>
  <si>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</si>
  <si>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</si>
  <si>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</si>
  <si>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</si>
  <si>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</si>
  <si>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</si>
  <si>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</si>
  <si>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</si>
  <si>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</si>
  <si>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</si>
  <si>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</si>
  <si>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</si>
  <si>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</si>
  <si>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</si>
  <si>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</si>
  <si>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</si>
  <si>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</si>
  <si>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</si>
  <si>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</si>
  <si>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</si>
  <si>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</si>
  <si>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</si>
  <si>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</si>
  <si>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</si>
  <si>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</si>
  <si>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</si>
  <si>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</si>
  <si>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</si>
  <si>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</si>
  <si>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</si>
  <si>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</si>
  <si>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</si>
  <si>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</si>
  <si>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</si>
  <si>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</si>
  <si>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</si>
  <si>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</si>
  <si>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</si>
  <si>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</si>
  <si>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</si>
  <si>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</si>
  <si>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</si>
  <si>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</si>
  <si>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</si>
  <si>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</si>
  <si>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</si>
  <si>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</si>
  <si>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</si>
  <si>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</si>
  <si>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</si>
  <si>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</si>
  <si>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</si>
  <si>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</si>
  <si>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</si>
  <si>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</si>
  <si>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</si>
  <si>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</si>
  <si>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</si>
  <si>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</si>
  <si>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</si>
  <si>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</si>
  <si>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</si>
  <si>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</si>
  <si>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</si>
  <si>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</si>
  <si>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</si>
  <si>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</si>
  <si>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</si>
  <si>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</si>
  <si>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</si>
  <si>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</si>
  <si>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</si>
  <si>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</si>
  <si>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</si>
  <si>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</si>
  <si>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</si>
  <si>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</si>
  <si>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</si>
  <si>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</si>
  <si>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</si>
  <si>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</si>
  <si>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</si>
  <si>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</si>
  <si>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</si>
  <si>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</si>
  <si>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</si>
  <si>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</si>
  <si>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</si>
  <si>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</si>
  <si>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</si>
  <si>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</si>
  <si>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</si>
  <si>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</si>
  <si>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</si>
  <si>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</si>
  <si>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</si>
  <si>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</si>
  <si>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</si>
  <si>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</si>
  <si>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</si>
  <si>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</si>
  <si>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</si>
  <si>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</si>
  <si>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</si>
  <si>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</si>
  <si>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</si>
  <si>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</si>
  <si>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</si>
  <si>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</si>
  <si>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</si>
  <si>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</si>
  <si>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</si>
  <si>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</si>
  <si>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</si>
  <si>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</si>
  <si>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</si>
  <si>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</si>
  <si>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</si>
  <si>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</si>
  <si>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</si>
  <si>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</si>
  <si>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</si>
  <si>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</si>
  <si>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</si>
  <si>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</si>
  <si>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</si>
  <si>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</si>
  <si>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</si>
  <si>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</si>
  <si>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</si>
  <si>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</si>
  <si>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</si>
  <si>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</si>
  <si>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</si>
  <si>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</si>
  <si>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</si>
  <si>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</si>
  <si>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</si>
  <si>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</si>
  <si>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</si>
  <si>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</si>
  <si>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</si>
  <si>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</si>
  <si>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</si>
  <si>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</si>
  <si>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</si>
  <si>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</si>
  <si>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</si>
  <si>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</si>
  <si>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</si>
  <si>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</si>
  <si>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</si>
  <si>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</si>
  <si>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</si>
  <si>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</si>
  <si>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</si>
  <si>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</si>
  <si>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</si>
  <si>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</si>
  <si>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</si>
  <si>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</si>
  <si>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</si>
  <si>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</si>
  <si>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</si>
  <si>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</si>
  <si>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</si>
  <si>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</si>
  <si>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</si>
  <si>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</si>
  <si>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</si>
  <si>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</si>
  <si>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</si>
  <si>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</si>
  <si>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</si>
  <si>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</si>
  <si>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</si>
  <si>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</si>
  <si>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</si>
  <si>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</si>
  <si>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</si>
  <si>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</si>
  <si>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</si>
  <si>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</si>
  <si>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</si>
  <si>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</si>
  <si>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</si>
  <si>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</si>
  <si>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</si>
  <si>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</si>
  <si>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</si>
  <si>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</si>
  <si>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</si>
  <si>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</si>
  <si>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</si>
  <si>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</si>
  <si>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</si>
  <si>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</si>
  <si>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</si>
  <si>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</si>
  <si>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</si>
  <si>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</si>
  <si>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</si>
  <si>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</si>
  <si>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</si>
  <si>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</si>
  <si>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</si>
  <si>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</si>
  <si>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</si>
  <si>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</si>
  <si>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</si>
  <si>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</si>
  <si>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</si>
  <si>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</si>
  <si>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</si>
  <si>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</si>
  <si>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</si>
  <si>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</si>
  <si>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</si>
  <si>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</si>
  <si>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</si>
  <si>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</si>
  <si>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</si>
  <si>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</si>
  <si>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</si>
  <si>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</si>
  <si>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</si>
  <si>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</si>
  <si>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</si>
  <si>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</si>
  <si>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</si>
  <si>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</si>
  <si>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</si>
  <si>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</si>
  <si>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</si>
  <si>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</si>
  <si>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</si>
  <si>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</si>
  <si>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</si>
  <si>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</si>
  <si>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</si>
  <si>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</si>
  <si>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</si>
  <si>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</si>
  <si>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</si>
  <si>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</si>
  <si>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</si>
  <si>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</si>
  <si>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</si>
  <si>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</si>
  <si>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</si>
  <si>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</si>
  <si>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</si>
  <si>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</si>
  <si>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</si>
  <si>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</si>
  <si>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</si>
  <si>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</si>
  <si>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</si>
  <si>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</si>
  <si>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</si>
  <si>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</si>
  <si>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</si>
  <si>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</si>
  <si>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</si>
  <si>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</si>
  <si>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</si>
  <si>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</si>
  <si>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</si>
  <si>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</si>
  <si>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</si>
  <si>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</si>
  <si>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</si>
  <si>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</si>
  <si>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</si>
  <si>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</si>
  <si>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</si>
  <si>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</si>
  <si>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</si>
  <si>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</si>
  <si>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</si>
  <si>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</si>
  <si>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</si>
  <si>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</si>
  <si>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</si>
  <si>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</si>
  <si>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</si>
  <si>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</si>
  <si>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</si>
  <si>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</si>
  <si>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</si>
  <si>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</si>
  <si>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</si>
  <si>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</si>
  <si>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</si>
  <si>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</si>
  <si>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</si>
  <si>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</si>
  <si>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</si>
  <si>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</si>
  <si>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</si>
  <si>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</si>
  <si>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</si>
  <si>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</si>
  <si>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</si>
  <si>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</si>
  <si>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</si>
  <si>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</si>
  <si>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</si>
  <si>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</si>
  <si>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</si>
  <si>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</si>
  <si>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</si>
  <si>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</si>
  <si>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</si>
  <si>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</si>
  <si>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</si>
  <si>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</si>
  <si>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</si>
  <si>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</si>
  <si>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</si>
  <si>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</si>
  <si>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</si>
  <si>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</si>
  <si>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</si>
  <si>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</si>
  <si>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</si>
  <si>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</si>
  <si>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</si>
  <si>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</si>
  <si>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</si>
  <si>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</si>
  <si>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</si>
  <si>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</si>
  <si>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</si>
  <si>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</si>
  <si>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</si>
  <si>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</si>
  <si>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</si>
  <si>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</si>
  <si>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</si>
  <si>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</si>
  <si>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</si>
  <si>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</si>
  <si>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</si>
  <si>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</si>
  <si>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</si>
  <si>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</si>
  <si>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</si>
  <si>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</si>
  <si>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</si>
  <si>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</si>
  <si>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</si>
  <si>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</si>
  <si>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</si>
  <si>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</si>
  <si>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</si>
  <si>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</si>
  <si>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</si>
  <si>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</si>
  <si>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</si>
  <si>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</si>
  <si>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</si>
  <si>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</si>
  <si>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</si>
  <si>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</si>
  <si>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</si>
  <si>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</si>
  <si>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</si>
  <si>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</si>
  <si>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</si>
  <si>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</si>
  <si>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</si>
  <si>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</si>
  <si>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</si>
  <si>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</si>
  <si>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</si>
  <si>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</si>
  <si>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</si>
  <si>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</si>
  <si>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</si>
  <si>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</si>
  <si>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</si>
  <si>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</si>
  <si>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</si>
  <si>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</si>
  <si>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</si>
  <si>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</si>
  <si>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</si>
  <si>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</si>
  <si>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</si>
  <si>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</si>
  <si>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</si>
  <si>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</si>
  <si>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</si>
  <si>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</si>
  <si>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</si>
  <si>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</si>
  <si>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</si>
  <si>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</si>
  <si>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</si>
  <si>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</si>
  <si>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</si>
  <si>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</si>
  <si>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</si>
  <si>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</si>
  <si>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</si>
  <si>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</si>
  <si>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</si>
  <si>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</si>
  <si>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</si>
  <si>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</si>
  <si>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</si>
  <si>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</si>
  <si>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</si>
  <si>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</si>
  <si>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</si>
  <si>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</si>
  <si>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</si>
  <si>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</si>
  <si>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</si>
  <si>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</si>
  <si>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</si>
  <si>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</si>
  <si>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</si>
  <si>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</si>
  <si>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</si>
  <si>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</si>
  <si>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</si>
  <si>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</si>
  <si>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</si>
  <si>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</si>
  <si>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</si>
  <si>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</si>
  <si>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</si>
  <si>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</si>
  <si>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</si>
  <si>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</si>
  <si>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</si>
  <si>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</si>
  <si>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</si>
  <si>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</si>
  <si>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</si>
  <si>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</si>
  <si>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</si>
  <si>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</si>
  <si>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</si>
  <si>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</si>
  <si>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</si>
  <si>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</si>
  <si>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</si>
  <si>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</si>
  <si>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</si>
  <si>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</si>
  <si>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</si>
  <si>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</si>
  <si>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</si>
  <si>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</si>
  <si>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</si>
  <si>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</si>
  <si>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</si>
  <si>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</si>
  <si>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</si>
  <si>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</si>
  <si>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</si>
  <si>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</si>
  <si>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</si>
  <si>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</si>
  <si>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</si>
  <si>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</si>
  <si>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</si>
  <si>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</si>
  <si>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</si>
  <si>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</si>
  <si>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</si>
  <si>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</si>
  <si>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</si>
  <si>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</si>
  <si>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</si>
  <si>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</si>
  <si>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</si>
  <si>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</si>
  <si>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</si>
  <si>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</si>
  <si>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</si>
  <si>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</si>
  <si>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</si>
  <si>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</si>
  <si>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</si>
  <si>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</si>
  <si>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</si>
  <si>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</si>
  <si>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</si>
  <si>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</si>
  <si>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</si>
  <si>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</si>
  <si>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</si>
  <si>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</si>
  <si>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</si>
  <si>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</si>
  <si>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</si>
  <si>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</si>
  <si>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</si>
  <si>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</si>
  <si>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</si>
  <si>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</si>
  <si>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</si>
  <si>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</si>
  <si>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</si>
  <si>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</si>
  <si>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</si>
  <si>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</si>
  <si>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</si>
  <si>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</si>
  <si>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</si>
  <si>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</si>
  <si>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</si>
  <si>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</si>
  <si>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</si>
  <si>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</si>
  <si>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</si>
  <si>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</si>
  <si>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</si>
  <si>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</si>
  <si>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</si>
  <si>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</si>
  <si>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</si>
  <si>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</si>
  <si>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</si>
  <si>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</si>
  <si>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</si>
  <si>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</si>
  <si>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</si>
  <si>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</si>
  <si>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</si>
  <si>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</si>
  <si>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</si>
  <si>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</si>
  <si>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</si>
  <si>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</si>
  <si>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</si>
  <si>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</si>
  <si>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</si>
  <si>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</si>
  <si>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</si>
  <si>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</si>
  <si>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</si>
  <si>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</si>
  <si>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</si>
  <si>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</si>
  <si>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</si>
  <si>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</si>
  <si>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</si>
  <si>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</si>
  <si>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</si>
  <si>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</si>
  <si>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</si>
  <si>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</si>
  <si>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</si>
  <si>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</si>
  <si>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</si>
  <si>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</si>
  <si>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</si>
  <si>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</si>
  <si>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</si>
  <si>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</si>
  <si>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</si>
  <si>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</si>
  <si>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</si>
  <si>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</si>
  <si>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</si>
  <si>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</si>
  <si>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</si>
  <si>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</si>
  <si>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</si>
  <si>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</si>
  <si>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</si>
  <si>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</si>
  <si>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</si>
  <si>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</si>
  <si>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</si>
  <si>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</si>
  <si>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</si>
  <si>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</si>
  <si>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</si>
  <si>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</si>
  <si>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</si>
  <si>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</si>
  <si>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</si>
  <si>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</si>
  <si>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</si>
  <si>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</si>
  <si>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</si>
  <si>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</si>
  <si>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</si>
  <si>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</si>
  <si>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</si>
  <si>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</si>
  <si>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</si>
  <si>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</si>
  <si>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</si>
  <si>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</si>
  <si>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</si>
  <si>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</si>
  <si>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</si>
  <si>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</si>
  <si>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</si>
  <si>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</si>
  <si>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</si>
  <si>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</si>
  <si>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</si>
  <si>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</si>
  <si>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</si>
  <si>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</si>
  <si>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</si>
  <si>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</si>
  <si>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</si>
  <si>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</si>
  <si>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</si>
  <si>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</si>
  <si>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</si>
  <si>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</si>
  <si>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</si>
  <si>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</si>
  <si>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</si>
  <si>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</si>
  <si>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</si>
  <si>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</si>
  <si>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</si>
  <si>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</si>
  <si>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</si>
  <si>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</si>
  <si>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</si>
  <si>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</si>
  <si>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</si>
  <si>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</si>
  <si>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</si>
  <si>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</si>
  <si>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</si>
  <si>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</si>
  <si>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</si>
  <si>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</si>
  <si>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</si>
  <si>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</si>
  <si>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</si>
  <si>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</si>
  <si>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</si>
  <si>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</si>
  <si>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</si>
  <si>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</si>
  <si>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</si>
  <si>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</si>
  <si>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</si>
  <si>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</si>
  <si>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</si>
  <si>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</si>
  <si>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</si>
  <si>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</si>
  <si>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</si>
  <si>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</si>
  <si>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</si>
  <si>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</si>
  <si>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</si>
  <si>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</si>
  <si>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</si>
  <si>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</si>
  <si>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</si>
  <si>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</si>
  <si>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</si>
  <si>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</si>
  <si>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</si>
  <si>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</si>
  <si>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</si>
  <si>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</si>
  <si>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</si>
  <si>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</si>
  <si>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</si>
  <si>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</si>
  <si>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</si>
  <si>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</si>
  <si>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</si>
  <si>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</si>
  <si>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</si>
  <si>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</si>
  <si>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</si>
  <si>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</si>
  <si>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</si>
  <si>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</si>
  <si>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</si>
  <si>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</si>
  <si>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</si>
  <si>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</si>
  <si>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</si>
  <si>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</si>
  <si>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</si>
  <si>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</si>
  <si>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</si>
  <si>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</si>
  <si>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</si>
  <si>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</si>
  <si>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</si>
  <si>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</si>
  <si>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</si>
  <si>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</si>
  <si>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</si>
  <si>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</si>
  <si>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</si>
  <si>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</si>
  <si>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</si>
  <si>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</si>
  <si>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</si>
  <si>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</si>
  <si>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</si>
  <si>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</si>
  <si>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</si>
  <si>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</si>
  <si>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</si>
  <si>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</si>
  <si>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</si>
  <si>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</si>
  <si>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</si>
  <si>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</si>
  <si>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</si>
  <si>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</si>
  <si>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</si>
  <si>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</si>
  <si>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</si>
  <si>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</si>
  <si>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</si>
  <si>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</si>
  <si>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</si>
  <si>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</si>
  <si>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</si>
  <si>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</si>
  <si>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</si>
  <si>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</si>
  <si>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</si>
  <si>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</si>
  <si>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</si>
  <si>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</si>
  <si>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</si>
  <si>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</si>
  <si>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</si>
  <si>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</si>
  <si>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</si>
  <si>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</si>
  <si>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</si>
  <si>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</si>
  <si>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</si>
  <si>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</si>
  <si>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</si>
  <si>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</si>
  <si>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</si>
  <si>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</si>
  <si>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</si>
  <si>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</si>
  <si>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</si>
  <si>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</si>
  <si>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</si>
  <si>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</si>
  <si>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</si>
  <si>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</si>
  <si>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</si>
  <si>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</si>
  <si>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</si>
  <si>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</si>
  <si>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</si>
  <si>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</si>
  <si>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</si>
  <si>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</si>
  <si>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</si>
  <si>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</si>
  <si>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</si>
  <si>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</si>
  <si>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</si>
  <si>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</si>
  <si>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</si>
  <si>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</si>
  <si>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</si>
  <si>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</si>
  <si>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</si>
  <si>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</si>
  <si>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</si>
  <si>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</si>
  <si>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</si>
  <si>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</si>
  <si>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</si>
  <si>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</si>
  <si>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</si>
  <si>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</si>
  <si>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</si>
  <si>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</si>
  <si>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</si>
  <si>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</si>
  <si>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</si>
  <si>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</si>
  <si>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</si>
  <si>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</si>
  <si>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</si>
  <si>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</si>
  <si>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</si>
  <si>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</si>
  <si>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</si>
  <si>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</si>
  <si>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</si>
  <si>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</si>
  <si>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</si>
  <si>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</si>
  <si>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</si>
  <si>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</si>
  <si>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</si>
  <si>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</si>
  <si>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</si>
  <si>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</si>
  <si>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</si>
  <si>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</si>
  <si>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</si>
  <si>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</si>
  <si>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</si>
  <si>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</si>
  <si>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</si>
  <si>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</si>
  <si>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</si>
  <si>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</si>
  <si>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</si>
  <si>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</si>
  <si>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</si>
  <si>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</si>
  <si>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</si>
  <si>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</si>
  <si>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</si>
  <si>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</si>
  <si>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</si>
  <si>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</si>
  <si>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</si>
  <si>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</si>
  <si>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</si>
  <si>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</si>
  <si>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</si>
  <si>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</si>
  <si>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</si>
  <si>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</si>
  <si>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</si>
  <si>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</si>
  <si>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</si>
  <si>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</si>
  <si>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</si>
  <si>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</si>
  <si>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</si>
  <si>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</si>
  <si>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</si>
  <si>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</si>
  <si>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</si>
  <si>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</si>
  <si>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</si>
  <si>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</si>
  <si>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</si>
  <si>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</si>
  <si>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</si>
  <si>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</si>
  <si>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</si>
  <si>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</si>
  <si>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</si>
  <si>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</si>
  <si>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</si>
  <si>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</si>
  <si>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</si>
  <si>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</si>
  <si>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</si>
  <si>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</si>
  <si>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</si>
  <si>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</si>
  <si>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</si>
  <si>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</si>
  <si>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</si>
  <si>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</si>
  <si>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</si>
  <si>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</si>
  <si>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</si>
  <si>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</si>
  <si>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</si>
  <si>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</si>
  <si>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</si>
  <si>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</si>
  <si>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</si>
  <si>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</si>
  <si>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</si>
  <si>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</si>
  <si>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</si>
  <si>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</si>
  <si>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</si>
  <si>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</si>
  <si>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</si>
  <si>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</si>
  <si>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</si>
  <si>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</si>
  <si>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</si>
  <si>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</si>
  <si>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</si>
  <si>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</si>
  <si>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</si>
  <si>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</si>
  <si>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</si>
  <si>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</si>
  <si>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</si>
  <si>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</si>
  <si>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</si>
  <si>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</si>
  <si>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</si>
  <si>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</si>
  <si>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</si>
  <si>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</si>
  <si>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</si>
  <si>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</si>
  <si>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</si>
  <si>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</si>
  <si>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</si>
  <si>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</si>
  <si>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</si>
  <si>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</si>
  <si>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</si>
  <si>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</si>
  <si>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</si>
  <si>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</si>
  <si>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</si>
  <si>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</si>
  <si>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</si>
  <si>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</si>
  <si>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</si>
  <si>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</si>
  <si>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</si>
  <si>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</si>
  <si>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</si>
  <si>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</si>
  <si>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</si>
  <si>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</si>
  <si>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</si>
  <si>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</si>
  <si>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</si>
  <si>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</si>
  <si>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</si>
  <si>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</si>
  <si>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</si>
  <si>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</si>
  <si>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</si>
  <si>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</si>
  <si>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</si>
  <si>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</si>
  <si>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</si>
  <si>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</si>
  <si>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</si>
  <si>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</si>
  <si>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</si>
  <si>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</si>
  <si>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</si>
  <si>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</si>
  <si>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</si>
  <si>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</si>
  <si>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</si>
  <si>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</si>
  <si>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</si>
  <si>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</si>
  <si>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</si>
  <si>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</si>
  <si>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</si>
  <si>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</si>
  <si>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</si>
  <si>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</si>
  <si>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</si>
  <si>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</si>
  <si>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</si>
  <si>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</si>
  <si>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</si>
  <si>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</si>
  <si>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</si>
  <si>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</si>
  <si>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</si>
  <si>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</si>
  <si>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</si>
  <si>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</si>
  <si>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</si>
  <si>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</si>
  <si>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</si>
  <si>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</si>
  <si>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</si>
  <si>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</si>
  <si>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</si>
  <si>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</si>
  <si>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</si>
  <si>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</si>
  <si>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</si>
  <si>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</si>
  <si>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</si>
  <si>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</si>
  <si>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</si>
  <si>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</si>
  <si>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</si>
  <si>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</si>
  <si>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</si>
  <si>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</si>
  <si>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</si>
  <si>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</si>
  <si>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</si>
  <si>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</si>
  <si>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</si>
  <si>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</si>
  <si>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</si>
  <si>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</si>
  <si>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</si>
  <si>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</si>
  <si>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</si>
  <si>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</si>
  <si>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</si>
  <si>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</si>
  <si>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</si>
  <si>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</si>
  <si>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</si>
  <si>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</si>
  <si>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</si>
  <si>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</si>
  <si>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</si>
  <si>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</si>
  <si>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</si>
  <si>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</si>
  <si>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</si>
  <si>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</si>
  <si>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</si>
  <si>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</si>
  <si>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</si>
  <si>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</si>
  <si>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</si>
  <si>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</si>
  <si>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</si>
  <si>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</si>
  <si>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</si>
  <si>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</si>
  <si>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</si>
  <si>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</si>
  <si>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</si>
  <si>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</si>
  <si>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</si>
  <si>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</si>
  <si>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</si>
  <si>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</si>
  <si>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</si>
  <si>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</si>
  <si>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</si>
  <si>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</si>
  <si>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</si>
  <si>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</si>
  <si>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</si>
  <si>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</si>
  <si>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</si>
  <si>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</si>
  <si>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</si>
  <si>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</si>
  <si>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</si>
  <si>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</si>
  <si>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</si>
  <si>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</si>
  <si>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</si>
  <si>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</si>
  <si>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</si>
  <si>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</si>
  <si>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</si>
  <si>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</si>
  <si>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</si>
  <si>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</si>
  <si>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</si>
  <si>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</si>
  <si>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</si>
  <si>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</si>
  <si>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</si>
  <si>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</si>
  <si>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</si>
  <si>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</si>
  <si>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</si>
  <si>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</si>
  <si>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</si>
  <si>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</si>
  <si>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</si>
  <si>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</si>
  <si>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</si>
  <si>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</si>
  <si>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</si>
  <si>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</si>
  <si>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</si>
  <si>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</si>
  <si>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</si>
  <si>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</si>
  <si>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</si>
  <si>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</si>
  <si>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</si>
  <si>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</si>
  <si>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</si>
  <si>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</si>
  <si>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</si>
  <si>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</si>
  <si>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</si>
  <si>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</si>
  <si>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</si>
  <si>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</si>
  <si>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</si>
  <si>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</si>
  <si>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</si>
  <si>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</si>
  <si>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</si>
  <si>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</si>
  <si>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</si>
  <si>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</si>
  <si>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</si>
  <si>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</si>
  <si>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</si>
  <si>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</si>
  <si>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</si>
  <si>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</si>
  <si>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</si>
  <si>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</si>
  <si>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</si>
  <si>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</si>
  <si>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</si>
  <si>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</si>
  <si>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</si>
  <si>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</si>
  <si>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</si>
  <si>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</si>
  <si>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</si>
  <si>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</si>
  <si>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</si>
  <si>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</si>
  <si>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</si>
  <si>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</si>
  <si>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</si>
  <si>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</si>
  <si>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</si>
  <si>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</si>
  <si>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</si>
  <si>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</si>
  <si>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</si>
  <si>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</si>
  <si>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</si>
  <si>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</si>
  <si>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</si>
  <si>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</si>
  <si>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</si>
  <si>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</si>
  <si>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</si>
  <si>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</si>
  <si>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</si>
  <si>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</si>
  <si>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</si>
  <si>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</si>
  <si>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</si>
  <si>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</si>
  <si>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</si>
  <si>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</si>
  <si>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</si>
  <si>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</si>
  <si>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</si>
  <si>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</si>
  <si>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</si>
  <si>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</si>
  <si>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</si>
  <si>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</si>
  <si>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</si>
  <si>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</si>
  <si>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</si>
  <si>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</si>
  <si>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</si>
  <si>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</si>
  <si>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</si>
  <si>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</si>
  <si>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</si>
  <si>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</si>
  <si>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</si>
  <si>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</si>
  <si>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</si>
  <si>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</si>
  <si>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</si>
  <si>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</si>
  <si>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</si>
  <si>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</si>
  <si>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</si>
  <si>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</si>
  <si>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</si>
  <si>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</si>
  <si>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</si>
  <si>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</si>
  <si>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</si>
  <si>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</si>
  <si>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</si>
  <si>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</si>
  <si>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</si>
  <si>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</si>
  <si>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</si>
  <si>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</si>
  <si>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</si>
  <si>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</si>
  <si>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</si>
  <si>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</si>
  <si>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</si>
  <si>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</si>
  <si>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</si>
  <si>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</si>
  <si>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</si>
  <si>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</si>
  <si>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</si>
  <si>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</si>
  <si>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</si>
  <si>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</si>
  <si>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</si>
  <si>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</si>
  <si>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</si>
  <si>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</si>
  <si>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</si>
  <si>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</si>
  <si>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</si>
  <si>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</si>
  <si>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</si>
  <si>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</si>
  <si>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</si>
  <si>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</si>
  <si>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</si>
  <si>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</si>
  <si>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</si>
  <si>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</si>
  <si>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</si>
  <si>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</si>
  <si>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</si>
  <si>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</si>
  <si>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</si>
  <si>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</si>
  <si>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</si>
  <si>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</si>
  <si>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</si>
  <si>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</si>
  <si>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</si>
  <si>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</si>
  <si>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</si>
  <si>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</si>
  <si>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</si>
  <si>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</si>
  <si>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</si>
  <si>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</si>
  <si>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</si>
  <si>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</si>
  <si>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</si>
  <si>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</si>
  <si>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</si>
  <si>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</si>
  <si>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</si>
  <si>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</si>
  <si>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</si>
  <si>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</si>
  <si>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</si>
  <si>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</si>
  <si>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</si>
  <si>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</si>
  <si>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</si>
  <si>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</si>
  <si>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</si>
  <si>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</si>
  <si>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</si>
  <si>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</si>
  <si>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</si>
  <si>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</si>
  <si>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</si>
  <si>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</si>
  <si>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</si>
  <si>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</si>
  <si>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</si>
  <si>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</si>
  <si>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</si>
  <si>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</si>
  <si>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</si>
  <si>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</si>
  <si>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</si>
  <si>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</si>
  <si>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</si>
  <si>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</si>
  <si>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</si>
  <si>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</si>
  <si>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</si>
  <si>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</si>
  <si>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</si>
  <si>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</si>
  <si>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</si>
  <si>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</si>
  <si>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</si>
  <si>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</si>
  <si>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</si>
  <si>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</si>
  <si>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</si>
  <si>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</si>
  <si>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</si>
  <si>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</si>
  <si>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</si>
  <si>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</si>
  <si>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</si>
  <si>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</si>
  <si>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</si>
  <si>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</si>
  <si>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</si>
  <si>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</si>
  <si>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</si>
  <si>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</si>
  <si>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</si>
  <si>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</si>
  <si>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</si>
  <si>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</si>
  <si>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</si>
  <si>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</si>
  <si>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</si>
  <si>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</si>
  <si>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</si>
  <si>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</si>
  <si>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</si>
  <si>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</si>
  <si>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</si>
  <si>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</si>
  <si>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</si>
  <si>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</si>
  <si>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</si>
  <si>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</si>
  <si>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</si>
  <si>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</si>
  <si>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</si>
  <si>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</si>
  <si>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</si>
  <si>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</si>
  <si>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</si>
  <si>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</si>
  <si>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</si>
  <si>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</si>
  <si>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</si>
  <si>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</si>
  <si>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</si>
  <si>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</si>
  <si>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</si>
  <si>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</si>
  <si>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</si>
  <si>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</si>
  <si>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</si>
  <si>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</si>
  <si>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</si>
  <si>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</si>
  <si>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</si>
  <si>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</si>
  <si>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</si>
  <si>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</si>
  <si>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</si>
  <si>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</si>
  <si>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</si>
  <si>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</si>
  <si>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</si>
  <si>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</si>
  <si>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</si>
  <si>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</si>
  <si>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</si>
  <si>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</si>
  <si>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</si>
  <si>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</si>
  <si>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</si>
  <si>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</si>
  <si>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</si>
  <si>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</si>
  <si>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</si>
  <si>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</si>
  <si>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</si>
  <si>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</si>
  <si>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</si>
  <si>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</si>
  <si>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</si>
  <si>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</si>
  <si>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</si>
  <si>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</si>
  <si>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</si>
  <si>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</si>
  <si>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</si>
  <si>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</si>
  <si>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</si>
  <si>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</si>
  <si>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</si>
  <si>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</si>
  <si>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</si>
  <si>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</si>
  <si>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</si>
  <si>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</si>
  <si>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</si>
  <si>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</si>
  <si>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</si>
  <si>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</si>
  <si>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</si>
  <si>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</si>
  <si>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</si>
  <si>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</si>
  <si>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</si>
  <si>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</si>
  <si>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</si>
  <si>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</si>
  <si>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</si>
  <si>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</si>
  <si>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</si>
  <si>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</si>
  <si>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</si>
  <si>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</si>
  <si>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</si>
  <si>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</si>
  <si>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</si>
  <si>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</si>
  <si>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</si>
  <si>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</si>
  <si>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</si>
  <si>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</si>
  <si>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</si>
  <si>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</si>
  <si>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</si>
  <si>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</si>
  <si>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</si>
  <si>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</si>
  <si>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</si>
  <si>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</si>
  <si>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</si>
  <si>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</si>
  <si>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</si>
  <si>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</si>
  <si>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</si>
  <si>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</si>
  <si>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</si>
  <si>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</si>
  <si>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</si>
  <si>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</si>
  <si>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</si>
  <si>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</si>
  <si>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</si>
  <si>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</si>
  <si>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</si>
  <si>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</si>
  <si>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</si>
  <si>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</si>
  <si>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</si>
  <si>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</si>
  <si>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</si>
  <si>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</si>
  <si>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</si>
  <si>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</si>
  <si>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</si>
  <si>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</si>
  <si>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</si>
  <si>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</si>
  <si>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</si>
  <si>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</si>
  <si>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</si>
  <si>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</si>
  <si>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</si>
  <si>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</si>
  <si>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</si>
  <si>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</si>
  <si>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</si>
  <si>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</si>
  <si>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</si>
  <si>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</si>
  <si>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</si>
  <si>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</si>
  <si>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</si>
  <si>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</si>
  <si>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</si>
  <si>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</si>
  <si>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</si>
  <si>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</si>
  <si>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</si>
  <si>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</si>
  <si>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</si>
  <si>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</si>
  <si>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</si>
  <si>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</si>
  <si>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</si>
  <si>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</si>
  <si>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</si>
  <si>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</si>
  <si>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</si>
  <si>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</si>
  <si>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</si>
  <si>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</si>
  <si>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</si>
  <si>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</si>
  <si>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</si>
  <si>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</si>
  <si>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</si>
  <si>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</si>
  <si>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</si>
  <si>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</si>
  <si>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</si>
  <si>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</si>
  <si>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</si>
  <si>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</si>
  <si>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</si>
  <si>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</si>
  <si>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</si>
  <si>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</si>
  <si>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</si>
  <si>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</si>
  <si>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</si>
  <si>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</si>
  <si>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</si>
  <si>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</si>
  <si>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</si>
  <si>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</si>
  <si>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</si>
  <si>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</si>
  <si>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</si>
  <si>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</si>
  <si>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</si>
  <si>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</si>
  <si>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</si>
  <si>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</si>
  <si>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</si>
  <si>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</si>
  <si>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</si>
  <si>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</si>
  <si>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</si>
  <si>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</si>
  <si>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</si>
  <si>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</si>
  <si>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</si>
  <si>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</si>
  <si>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</si>
  <si>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</si>
  <si>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</si>
  <si>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</si>
  <si>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</si>
  <si>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</si>
  <si>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</si>
  <si>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</si>
  <si>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</si>
  <si>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</si>
  <si>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</si>
  <si>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</si>
  <si>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</si>
  <si>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</si>
  <si>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</si>
  <si>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</si>
  <si>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</si>
  <si>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</si>
  <si>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</si>
  <si>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</si>
  <si>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</si>
  <si>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</si>
  <si>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</si>
  <si>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</si>
  <si>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</si>
  <si>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</si>
  <si>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</si>
  <si>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</si>
  <si>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</si>
  <si>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</si>
  <si>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</si>
  <si>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</si>
  <si>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</si>
  <si>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</si>
  <si>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</si>
  <si>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</si>
  <si>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</si>
  <si>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</si>
  <si>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</si>
  <si>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</si>
  <si>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</si>
  <si>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</si>
  <si>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</si>
  <si>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</si>
  <si>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</si>
  <si>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</si>
  <si>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</si>
  <si>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</si>
  <si>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</si>
  <si>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</si>
  <si>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</si>
  <si>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</si>
  <si>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</si>
  <si>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</si>
  <si>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</si>
  <si>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</si>
  <si>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</si>
  <si>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</si>
  <si>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</si>
  <si>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</si>
  <si>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</si>
  <si>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</si>
  <si>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</si>
  <si>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</si>
  <si>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</si>
  <si>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</si>
  <si>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</si>
  <si>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</si>
  <si>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</si>
  <si>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</si>
  <si>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</si>
  <si>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</si>
  <si>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</si>
  <si>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</si>
  <si>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</si>
  <si>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</si>
  <si>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</si>
  <si>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</si>
  <si>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</si>
  <si>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</si>
  <si>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</si>
  <si>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</si>
  <si>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</si>
  <si>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</si>
  <si>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</si>
  <si>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</si>
  <si>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</si>
  <si>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</si>
  <si>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</si>
  <si>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</si>
  <si>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</si>
  <si>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</si>
  <si>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</si>
  <si>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</si>
  <si>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</si>
  <si>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</si>
  <si>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</si>
  <si>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</si>
  <si>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</si>
  <si>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</si>
  <si>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</si>
  <si>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</si>
  <si>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</si>
  <si>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</si>
  <si>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</si>
  <si>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</si>
  <si>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</si>
  <si>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</si>
  <si>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</si>
  <si>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</si>
  <si>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</si>
  <si>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</si>
  <si>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</si>
  <si>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</si>
  <si>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</si>
  <si>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</si>
  <si>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</si>
  <si>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</si>
  <si>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</si>
  <si>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</si>
  <si>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</si>
  <si>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</si>
  <si>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</si>
  <si>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</si>
  <si>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</si>
  <si>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</si>
  <si>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</si>
  <si>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</si>
  <si>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</si>
  <si>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</si>
  <si>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</si>
  <si>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</si>
  <si>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</si>
  <si>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</si>
  <si>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</si>
  <si>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</si>
  <si>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</si>
  <si>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</si>
  <si>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</si>
  <si>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</si>
  <si>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</si>
  <si>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</si>
  <si>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</si>
  <si>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</si>
  <si>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</si>
  <si>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</si>
  <si>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</si>
  <si>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</si>
  <si>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</si>
  <si>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</si>
  <si>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</si>
  <si>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</si>
  <si>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</si>
  <si>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</si>
  <si>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</si>
  <si>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</si>
  <si>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</si>
  <si>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</si>
  <si>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</si>
  <si>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</si>
  <si>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</si>
  <si>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</si>
  <si>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</si>
  <si>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</si>
  <si>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</si>
  <si>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</si>
  <si>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</si>
  <si>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</si>
  <si>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</si>
  <si>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</si>
  <si>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</si>
  <si>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</si>
  <si>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</si>
  <si>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</si>
  <si>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</si>
  <si>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</si>
  <si>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</si>
  <si>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</si>
  <si>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</si>
  <si>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</si>
  <si>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</si>
  <si>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</si>
  <si>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</si>
  <si>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</si>
  <si>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</si>
  <si>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</si>
  <si>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</si>
  <si>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</si>
  <si>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</si>
  <si>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</si>
  <si>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</si>
  <si>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</si>
  <si>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</si>
  <si>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</si>
  <si>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</si>
  <si>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</si>
  <si>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</si>
  <si>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</si>
  <si>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</si>
  <si>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</si>
  <si>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</si>
  <si>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</si>
  <si>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</si>
  <si>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</si>
  <si>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</si>
  <si>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</si>
  <si>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</si>
  <si>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</si>
  <si>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</si>
  <si>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</si>
  <si>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</si>
  <si>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</si>
  <si>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</si>
  <si>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</si>
  <si>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</si>
  <si>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</si>
  <si>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</si>
  <si>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</si>
  <si>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</si>
  <si>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</si>
  <si>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</si>
  <si>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</si>
  <si>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</si>
  <si>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</si>
  <si>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</si>
  <si>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</si>
  <si>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</si>
  <si>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</si>
  <si>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</si>
  <si>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</si>
  <si>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</si>
  <si>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</si>
  <si>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</si>
  <si>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</si>
  <si>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</si>
  <si>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</si>
  <si>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</si>
  <si>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</si>
  <si>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</si>
  <si>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</si>
  <si>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</si>
  <si>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</si>
  <si>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</si>
  <si>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</si>
  <si>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</si>
  <si>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</si>
  <si>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</si>
  <si>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</si>
  <si>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</si>
  <si>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</si>
  <si>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</si>
  <si>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</si>
  <si>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</si>
  <si>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</si>
  <si>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</si>
  <si>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</si>
  <si>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</si>
  <si>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</si>
  <si>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</si>
  <si>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</si>
  <si>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</si>
  <si>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</si>
  <si>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</si>
  <si>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</si>
  <si>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</si>
  <si>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</si>
  <si>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</si>
  <si>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</si>
  <si>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</si>
  <si>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</si>
  <si>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</si>
  <si>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</si>
  <si>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</si>
  <si>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</si>
  <si>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</si>
  <si>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</si>
  <si>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</si>
  <si>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</si>
  <si>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</si>
  <si>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</si>
  <si>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</si>
  <si>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</si>
  <si>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</si>
  <si>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</si>
  <si>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</si>
  <si>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</si>
  <si>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</si>
  <si>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</si>
  <si>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</si>
  <si>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</si>
  <si>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</si>
  <si>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</si>
  <si>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</si>
  <si>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</si>
  <si>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</si>
  <si>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</si>
  <si>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</si>
  <si>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</si>
  <si>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</si>
  <si>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</si>
  <si>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</si>
  <si>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</si>
  <si>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</si>
  <si>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</si>
  <si>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</si>
  <si>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</si>
  <si>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</si>
  <si>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</si>
  <si>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</si>
  <si>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</si>
  <si>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</si>
  <si>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</si>
  <si>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</si>
  <si>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</si>
  <si>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</si>
  <si>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</si>
  <si>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</si>
  <si>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</si>
  <si>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</si>
  <si>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</si>
  <si>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</si>
  <si>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</si>
  <si>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</si>
  <si>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</si>
  <si>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</si>
  <si>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</si>
  <si>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</si>
  <si>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</si>
  <si>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</si>
  <si>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</si>
  <si>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</si>
  <si>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</si>
  <si>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</si>
  <si>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</si>
  <si>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</si>
  <si>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</si>
  <si>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</si>
  <si>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</si>
  <si>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</si>
  <si>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</si>
  <si>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</si>
  <si>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</si>
  <si>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</si>
  <si>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</si>
  <si>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</si>
  <si>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</si>
  <si>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</si>
  <si>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</si>
  <si>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</si>
  <si>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</si>
  <si>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</si>
  <si>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</si>
  <si>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</si>
  <si>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</si>
  <si>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</si>
  <si>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</si>
  <si>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</si>
  <si>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</si>
  <si>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</si>
  <si>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</si>
  <si>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</si>
  <si>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</si>
  <si>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</si>
  <si>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</si>
  <si>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</si>
  <si>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</si>
  <si>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</si>
  <si>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</si>
  <si>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</si>
  <si>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</si>
  <si>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</si>
  <si>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</si>
  <si>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</si>
  <si>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</si>
  <si>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</si>
  <si>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</si>
  <si>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</si>
  <si>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</si>
  <si>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</si>
  <si>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</si>
  <si>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</si>
  <si>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</si>
  <si>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</si>
  <si>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</si>
  <si>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</si>
  <si>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</si>
  <si>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</si>
  <si>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</si>
  <si>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</si>
  <si>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</si>
  <si>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</si>
  <si>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</si>
  <si>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</si>
  <si>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</si>
  <si>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</si>
  <si>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</si>
  <si>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</si>
  <si>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</si>
  <si>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</si>
  <si>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</si>
  <si>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</si>
  <si>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</si>
  <si>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</si>
  <si>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</si>
  <si>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</si>
  <si>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</si>
  <si>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</si>
  <si>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</si>
  <si>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</si>
  <si>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</si>
  <si>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</si>
  <si>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</si>
  <si>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</si>
  <si>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</si>
  <si>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</si>
  <si>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</si>
  <si>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</si>
  <si>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</si>
  <si>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</si>
  <si>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</si>
  <si>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</si>
  <si>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</si>
  <si>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</si>
  <si>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</si>
  <si>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</si>
  <si>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</si>
  <si>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</si>
  <si>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</si>
  <si>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</si>
  <si>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</si>
  <si>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</si>
  <si>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</si>
  <si>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</si>
  <si>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</si>
  <si>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</si>
  <si>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</si>
  <si>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</si>
  <si>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</si>
  <si>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</si>
  <si>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</si>
  <si>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</si>
  <si>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</si>
  <si>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</si>
  <si>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</si>
  <si>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</si>
  <si>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</si>
  <si>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</si>
  <si>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</si>
  <si>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</si>
  <si>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</si>
  <si>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</si>
  <si>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</si>
  <si>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</si>
  <si>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</si>
  <si>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</si>
  <si>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</si>
  <si>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</si>
  <si>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</si>
  <si>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</si>
  <si>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</si>
  <si>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</si>
  <si>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</si>
  <si>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</si>
  <si>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</si>
  <si>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</si>
  <si>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</si>
  <si>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</si>
  <si>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</si>
  <si>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</si>
  <si>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</si>
  <si>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</si>
  <si>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</si>
  <si>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</si>
  <si>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</si>
  <si>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</si>
  <si>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</si>
  <si>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</si>
  <si>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</si>
  <si>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</si>
  <si>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</si>
  <si>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</si>
  <si>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</si>
  <si>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</si>
  <si>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</si>
  <si>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</si>
  <si>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</si>
  <si>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</si>
  <si>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</si>
  <si>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</si>
  <si>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</si>
  <si>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</si>
  <si>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</si>
  <si>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</si>
  <si>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</si>
  <si>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</si>
  <si>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</si>
  <si>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</si>
  <si>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</si>
  <si>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</si>
  <si>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</si>
  <si>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</si>
  <si>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</si>
  <si>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</si>
  <si>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</si>
  <si>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</si>
  <si>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</si>
  <si>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</si>
  <si>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</si>
  <si>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</si>
  <si>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</si>
  <si>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</si>
  <si>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</si>
  <si>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</si>
  <si>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</si>
  <si>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</si>
  <si>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</si>
  <si>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</si>
  <si>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</si>
  <si>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</si>
  <si>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</si>
  <si>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</si>
  <si>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</si>
  <si>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</si>
  <si>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</si>
  <si>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</si>
  <si>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</si>
  <si>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</si>
  <si>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</si>
  <si>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</si>
  <si>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</si>
  <si>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</si>
  <si>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</si>
  <si>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</si>
  <si>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</si>
  <si>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</si>
  <si>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</si>
  <si>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</si>
  <si>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</si>
  <si>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</si>
  <si>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</si>
  <si>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</si>
  <si>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</si>
  <si>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</si>
  <si>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</si>
  <si>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</si>
  <si>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</si>
  <si>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</si>
  <si>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</si>
  <si>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</si>
  <si>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</si>
  <si>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</si>
  <si>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</si>
  <si>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</si>
  <si>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</si>
  <si>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</si>
  <si>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</si>
  <si>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</si>
  <si>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</si>
  <si>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</si>
  <si>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</si>
  <si>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</si>
  <si>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</si>
  <si>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</si>
  <si>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</si>
  <si>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</si>
  <si>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</si>
  <si>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</si>
  <si>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</si>
  <si>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</si>
  <si>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</si>
  <si>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</si>
  <si>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</si>
  <si>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</si>
  <si>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</si>
  <si>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</si>
  <si>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</si>
  <si>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</si>
  <si>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</si>
  <si>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</si>
  <si>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</si>
  <si>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</si>
  <si>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</si>
  <si>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</si>
  <si>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</si>
  <si>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</si>
  <si>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</si>
  <si>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</si>
  <si>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</si>
  <si>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</si>
  <si>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</si>
  <si>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</si>
  <si>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</si>
  <si>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</si>
  <si>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</si>
  <si>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</si>
  <si>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</si>
  <si>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</si>
  <si>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</si>
  <si>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</si>
  <si>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</si>
  <si>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</si>
  <si>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</si>
  <si>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</si>
  <si>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</si>
  <si>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</si>
  <si>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</si>
  <si>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</si>
  <si>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</si>
  <si>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</si>
  <si>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</si>
  <si>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</si>
  <si>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</si>
  <si>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</si>
  <si>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</si>
  <si>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</si>
  <si>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</si>
  <si>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</si>
  <si>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</si>
  <si>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</si>
  <si>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</si>
  <si>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</si>
  <si>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</si>
  <si>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</si>
  <si>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</si>
  <si>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</si>
  <si>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</si>
  <si>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</si>
  <si>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</si>
  <si>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</si>
  <si>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</si>
  <si>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</si>
  <si>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</si>
  <si>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</si>
  <si>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</si>
  <si>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</si>
  <si>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</si>
  <si>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</si>
  <si>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</si>
  <si>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</si>
  <si>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</si>
  <si>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</si>
  <si>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</si>
  <si>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</si>
  <si>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</si>
  <si>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</si>
  <si>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</si>
  <si>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</si>
  <si>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</si>
  <si>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</si>
  <si>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</si>
  <si>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</si>
  <si>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</si>
  <si>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</si>
  <si>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</si>
  <si>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</si>
  <si>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</si>
  <si>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</si>
  <si>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</si>
  <si>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</si>
  <si>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</si>
  <si>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</si>
  <si>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</si>
  <si>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</si>
  <si>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</si>
  <si>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</si>
  <si>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</si>
  <si>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</si>
  <si>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</si>
  <si>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</si>
  <si>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</si>
  <si>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</si>
  <si>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</si>
  <si>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</si>
  <si>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</si>
  <si>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</si>
  <si>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</si>
  <si>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</si>
  <si>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</si>
  <si>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</si>
  <si>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</si>
  <si>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</si>
  <si>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</si>
  <si>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</si>
  <si>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</si>
  <si>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</si>
  <si>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</si>
  <si>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</si>
  <si>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</si>
  <si>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</si>
  <si>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</si>
  <si>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</si>
  <si>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</si>
  <si>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</si>
  <si>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</si>
  <si>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</si>
  <si>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</si>
  <si>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</si>
  <si>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</si>
  <si>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</si>
  <si>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</si>
  <si>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</si>
  <si>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</si>
  <si>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</si>
  <si>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</si>
  <si>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</si>
  <si>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</si>
  <si>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</si>
  <si>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</si>
  <si>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</si>
  <si>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</si>
  <si>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</si>
  <si>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</si>
  <si>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</si>
  <si>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</si>
  <si>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</si>
  <si>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</si>
  <si>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</si>
  <si>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</si>
  <si>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</si>
  <si>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</si>
  <si>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</si>
  <si>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</si>
  <si>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</si>
  <si>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</si>
  <si>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</si>
  <si>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</si>
  <si>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</si>
  <si>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</si>
  <si>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</si>
  <si>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</si>
  <si>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</si>
  <si>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</si>
  <si>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</si>
  <si>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</si>
  <si>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</si>
  <si>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</si>
  <si>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</si>
  <si>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</si>
  <si>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</si>
  <si>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</si>
  <si>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</si>
  <si>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</si>
  <si>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</si>
  <si>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</si>
  <si>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</si>
  <si>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</si>
  <si>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</si>
  <si>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</si>
  <si>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</si>
  <si>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</si>
  <si>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</si>
  <si>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</si>
  <si>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</si>
  <si>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</si>
  <si>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</si>
  <si>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</si>
  <si>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</si>
  <si>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</si>
  <si>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</si>
  <si>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</si>
  <si>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</si>
  <si>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</si>
  <si>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</si>
  <si>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</si>
  <si>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</si>
  <si>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</si>
  <si>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</si>
  <si>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</si>
  <si>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</si>
  <si>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</si>
  <si>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</si>
  <si>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</si>
  <si>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</si>
  <si>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</si>
  <si>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</si>
  <si>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</si>
  <si>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</si>
  <si>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</si>
  <si>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</si>
  <si>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</si>
  <si>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</si>
  <si>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</si>
  <si>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</si>
  <si>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</si>
  <si>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</si>
  <si>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</si>
  <si>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</si>
  <si>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</si>
  <si>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</si>
  <si>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</si>
  <si>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</si>
  <si>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</si>
  <si>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</si>
  <si>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</si>
  <si>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</si>
  <si>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</si>
  <si>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</si>
  <si>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</si>
  <si>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</si>
  <si>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</si>
  <si>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</si>
  <si>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</si>
  <si>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</si>
  <si>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</si>
  <si>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</si>
  <si>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</si>
  <si>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</si>
  <si>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</si>
  <si>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</si>
  <si>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</si>
  <si>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</si>
  <si>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</si>
  <si>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</si>
  <si>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</si>
  <si>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</si>
  <si>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</si>
  <si>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</si>
  <si>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</si>
  <si>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</si>
  <si>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</si>
  <si>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</si>
  <si>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</si>
  <si>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</si>
  <si>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</si>
  <si>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</si>
  <si>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</si>
  <si>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</si>
  <si>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</si>
  <si>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</si>
  <si>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</si>
  <si>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</si>
  <si>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</si>
  <si>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</si>
  <si>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</si>
  <si>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</si>
  <si>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</si>
  <si>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</si>
  <si>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</si>
  <si>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</si>
  <si>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</si>
  <si>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</si>
  <si>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</si>
  <si>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</si>
  <si>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</si>
  <si>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</si>
  <si>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</si>
  <si>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</si>
  <si>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</si>
  <si>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</si>
  <si>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</si>
  <si>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</si>
  <si>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</si>
  <si>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</si>
  <si>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</si>
  <si>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</si>
  <si>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</si>
  <si>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</si>
  <si>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</si>
  <si>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</si>
  <si>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</si>
  <si>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</si>
  <si>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</si>
  <si>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</si>
  <si>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</si>
  <si>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</si>
  <si>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</si>
  <si>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</si>
  <si>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</si>
  <si>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</si>
  <si>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</si>
  <si>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</si>
  <si>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</si>
  <si>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</si>
  <si>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</si>
  <si>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</si>
  <si>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</si>
  <si>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</si>
  <si>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</si>
  <si>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</si>
  <si>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</si>
  <si>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</si>
  <si>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</si>
  <si>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</si>
  <si>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</si>
  <si>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</si>
  <si>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</si>
  <si>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</si>
  <si>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</si>
  <si>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</si>
  <si>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</si>
  <si>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</si>
  <si>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</si>
  <si>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</si>
  <si>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</si>
  <si>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</si>
  <si>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</si>
  <si>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</si>
  <si>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</si>
  <si>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</si>
  <si>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</si>
  <si>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</si>
  <si>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</si>
  <si>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</si>
  <si>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</si>
  <si>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</si>
  <si>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</si>
  <si>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</si>
  <si>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</si>
  <si>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</si>
  <si>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</si>
  <si>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</si>
  <si>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</si>
  <si>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</si>
  <si>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</si>
  <si>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</si>
  <si>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</si>
  <si>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</si>
  <si>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</si>
  <si>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</si>
  <si>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</si>
  <si>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</si>
  <si>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</si>
  <si>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</si>
  <si>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</si>
  <si>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</si>
  <si>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</si>
  <si>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</si>
  <si>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</si>
  <si>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</si>
  <si>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</si>
  <si>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</si>
  <si>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</si>
  <si>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</si>
  <si>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</si>
  <si>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</si>
  <si>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</si>
  <si>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</si>
  <si>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</si>
  <si>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</si>
  <si>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</si>
  <si>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</si>
  <si>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</si>
  <si>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</si>
  <si>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</si>
  <si>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</si>
  <si>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</si>
  <si>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</si>
  <si>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</si>
  <si>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</si>
  <si>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</si>
  <si>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</si>
  <si>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</si>
  <si>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</si>
  <si>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</si>
  <si>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</si>
  <si>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</si>
  <si>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</si>
  <si>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</si>
  <si>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</si>
  <si>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</si>
  <si>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</si>
  <si>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</si>
  <si>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</si>
  <si>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</si>
  <si>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</si>
  <si>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</si>
  <si>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</si>
  <si>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</si>
  <si>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</si>
  <si>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</si>
  <si>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</si>
  <si>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</si>
  <si>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</si>
  <si>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</si>
  <si>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</si>
  <si>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</si>
  <si>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</si>
  <si>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</si>
  <si>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</si>
  <si>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</si>
  <si>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</si>
  <si>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</si>
  <si>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</si>
  <si>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</si>
  <si>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</si>
  <si>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</si>
  <si>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</si>
  <si>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</si>
  <si>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</si>
  <si>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</si>
  <si>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</si>
  <si>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</si>
  <si>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</si>
  <si>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</si>
  <si>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</si>
  <si>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</si>
  <si>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</si>
  <si>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</si>
  <si>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</si>
  <si>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</si>
  <si>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</si>
  <si>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</si>
  <si>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</si>
  <si>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</si>
  <si>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</si>
  <si>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</si>
  <si>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</si>
  <si>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</si>
  <si>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</si>
  <si>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</si>
  <si>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</si>
  <si>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</si>
  <si>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</si>
  <si>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</si>
  <si>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</si>
  <si>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</si>
  <si>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</si>
  <si>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</si>
  <si>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</si>
  <si>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</si>
  <si>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</si>
  <si>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</si>
  <si>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</si>
  <si>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</si>
  <si>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</si>
  <si>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</si>
  <si>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</si>
  <si>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</si>
  <si>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</si>
  <si>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</si>
  <si>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</si>
  <si>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</si>
  <si>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</si>
  <si>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</si>
  <si>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</si>
  <si>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</si>
  <si>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</si>
  <si>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</si>
  <si>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</si>
  <si>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</si>
  <si>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</si>
  <si>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</si>
  <si>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</si>
  <si>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</si>
  <si>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</si>
  <si>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</si>
  <si>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</si>
  <si>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</si>
  <si>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</si>
  <si>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</si>
  <si>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</si>
  <si>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</si>
  <si>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</si>
  <si>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</si>
  <si>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</si>
  <si>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</si>
  <si>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</si>
  <si>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</si>
  <si>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</si>
  <si>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</si>
  <si>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</si>
  <si>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</si>
  <si>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</si>
  <si>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</si>
  <si>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</si>
  <si>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</si>
  <si>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</si>
  <si>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</si>
  <si>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</si>
  <si>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</si>
  <si>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</si>
  <si>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</si>
  <si>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</si>
  <si>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</si>
  <si>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</si>
  <si>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</si>
  <si>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</si>
  <si>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</si>
  <si>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</si>
  <si>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</si>
  <si>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</si>
  <si>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</si>
  <si>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</si>
  <si>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</si>
  <si>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</si>
  <si>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</si>
  <si>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</si>
  <si>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</si>
  <si>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</si>
  <si>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</si>
  <si>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</si>
  <si>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</si>
  <si>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</si>
  <si>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</si>
  <si>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</si>
  <si>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</si>
  <si>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</si>
  <si>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</si>
  <si>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</si>
  <si>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</si>
  <si>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</si>
  <si>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</si>
  <si>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</si>
  <si>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</si>
  <si>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</si>
  <si>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</si>
  <si>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</si>
  <si>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</si>
  <si>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</si>
  <si>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</si>
  <si>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</si>
  <si>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</si>
  <si>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</si>
  <si>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</si>
  <si>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</si>
  <si>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</si>
  <si>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</si>
  <si>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</si>
  <si>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</si>
  <si>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</si>
  <si>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</si>
  <si>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</si>
  <si>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</si>
  <si>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</si>
  <si>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</si>
  <si>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</si>
  <si>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</si>
  <si>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</si>
  <si>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</si>
  <si>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</si>
  <si>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</si>
  <si>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</si>
  <si>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</si>
  <si>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</si>
  <si>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</si>
  <si>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</si>
  <si>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</si>
  <si>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</si>
  <si>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</si>
  <si>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</si>
  <si>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</si>
  <si>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</si>
  <si>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</si>
  <si>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</si>
  <si>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</si>
  <si>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</si>
  <si>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</si>
  <si>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</si>
  <si>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</si>
  <si>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</si>
  <si>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</si>
  <si>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</si>
  <si>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</si>
  <si>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</si>
  <si>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</si>
  <si>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</si>
  <si>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</si>
  <si>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</si>
  <si>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</si>
  <si>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</si>
  <si>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</si>
  <si>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</si>
  <si>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</si>
  <si>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</si>
  <si>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</si>
  <si>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</si>
  <si>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</si>
  <si>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</si>
  <si>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</si>
  <si>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</si>
  <si>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</si>
  <si>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</si>
  <si>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</si>
  <si>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</si>
  <si>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</si>
  <si>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</si>
  <si>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</si>
  <si>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</si>
  <si>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</si>
  <si>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</si>
  <si>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</si>
  <si>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</si>
  <si>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</si>
  <si>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</si>
  <si>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</si>
  <si>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</si>
  <si>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</si>
  <si>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</si>
  <si>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</si>
  <si>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</si>
  <si>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</si>
  <si>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</si>
  <si>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</si>
  <si>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</si>
  <si>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</si>
  <si>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</si>
  <si>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</si>
  <si>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</si>
  <si>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</si>
  <si>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</si>
  <si>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</si>
  <si>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</si>
  <si>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</si>
  <si>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</si>
  <si>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</si>
  <si>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</si>
  <si>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</si>
  <si>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</si>
  <si>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</si>
  <si>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</si>
  <si>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</si>
  <si>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</si>
  <si>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</si>
  <si>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</si>
  <si>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</si>
  <si>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</si>
  <si>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</si>
  <si>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</si>
  <si>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</si>
  <si>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</si>
  <si>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</si>
  <si>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</si>
  <si>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</si>
  <si>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</si>
  <si>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</si>
  <si>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</si>
  <si>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</si>
  <si>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</si>
  <si>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</si>
  <si>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</si>
  <si>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</si>
  <si>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</si>
  <si>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</si>
  <si>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</si>
  <si>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</si>
  <si>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</si>
  <si>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</si>
  <si>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</si>
  <si>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</si>
  <si>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</si>
  <si>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</si>
  <si>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</si>
  <si>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</si>
  <si>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</si>
  <si>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</si>
  <si>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</si>
  <si>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</si>
  <si>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</si>
  <si>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</si>
  <si>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</si>
  <si>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</si>
  <si>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</si>
  <si>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</si>
  <si>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</si>
  <si>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</si>
  <si>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</si>
  <si>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</si>
  <si>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</si>
  <si>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</si>
  <si>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</si>
  <si>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</si>
  <si>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</si>
  <si>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</si>
  <si>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</si>
  <si>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</si>
  <si>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</si>
  <si>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</si>
  <si>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</si>
  <si>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</si>
  <si>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</si>
  <si>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</si>
  <si>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</si>
  <si>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</si>
  <si>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</si>
  <si>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</si>
  <si>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</si>
  <si>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</si>
  <si>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</si>
  <si>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</si>
  <si>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</si>
  <si>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</si>
  <si>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</si>
  <si>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</si>
  <si>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</si>
  <si>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</si>
  <si>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</si>
  <si>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</si>
  <si>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</si>
  <si>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</si>
  <si>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</si>
  <si>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</si>
  <si>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</si>
  <si>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</si>
  <si>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</si>
  <si>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</si>
  <si>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</si>
  <si>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</si>
  <si>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</si>
  <si>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</si>
  <si>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</si>
  <si>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</si>
  <si>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</si>
  <si>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</si>
  <si>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</si>
  <si>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</si>
  <si>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</si>
  <si>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</si>
  <si>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</si>
  <si>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</si>
  <si>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</si>
  <si>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</si>
  <si>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</si>
  <si>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</si>
  <si>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</si>
  <si>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</si>
  <si>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</si>
  <si>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</si>
  <si>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</si>
  <si>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</si>
  <si>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</si>
  <si>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</si>
  <si>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</si>
  <si>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</si>
  <si>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</si>
  <si>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</si>
  <si>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</si>
  <si>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</si>
  <si>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</si>
  <si>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</si>
  <si>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</si>
  <si>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</si>
  <si>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</si>
  <si>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</si>
  <si>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</si>
  <si>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</si>
  <si>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</si>
  <si>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</si>
  <si>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</si>
  <si>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</si>
  <si>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</si>
  <si>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</si>
  <si>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</si>
  <si>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</si>
  <si>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</si>
  <si>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</si>
  <si>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</si>
  <si>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</si>
  <si>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</si>
  <si>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</si>
  <si>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</si>
  <si>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</si>
  <si>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</si>
  <si>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</si>
  <si>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</si>
  <si>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</si>
  <si>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</si>
  <si>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</si>
  <si>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</si>
  <si>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</si>
  <si>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</si>
  <si>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</si>
  <si>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</si>
  <si>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</si>
  <si>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</si>
  <si>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</si>
  <si>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</si>
  <si>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</si>
  <si>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</si>
  <si>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</si>
  <si>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</si>
  <si>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</si>
  <si>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</si>
  <si>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</si>
  <si>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</si>
  <si>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</si>
  <si>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</si>
  <si>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</si>
  <si>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</si>
  <si>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</si>
  <si>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</si>
  <si>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</si>
  <si>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</si>
  <si>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</si>
  <si>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</si>
  <si>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</si>
  <si>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</si>
  <si>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</si>
  <si>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</si>
  <si>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</si>
  <si>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</si>
  <si>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</si>
  <si>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</si>
  <si>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</si>
  <si>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</si>
  <si>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</si>
  <si>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</si>
  <si>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</si>
  <si>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</si>
  <si>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</si>
  <si>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</si>
  <si>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</si>
  <si>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</si>
  <si>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</si>
  <si>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</si>
  <si>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</si>
  <si>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</si>
  <si>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</si>
  <si>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</si>
  <si>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</si>
  <si>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</si>
  <si>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</si>
  <si>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</si>
  <si>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</si>
  <si>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</si>
  <si>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</si>
  <si>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</si>
  <si>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</si>
  <si>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</si>
  <si>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</si>
  <si>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</si>
  <si>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</si>
  <si>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</si>
  <si>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</si>
  <si>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</si>
  <si>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</si>
  <si>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</si>
  <si>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</si>
  <si>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</si>
  <si>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</si>
  <si>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</si>
  <si>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</si>
  <si>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</si>
  <si>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</si>
  <si>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</si>
  <si>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</si>
  <si>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</si>
  <si>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</si>
  <si>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</si>
  <si>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</si>
  <si>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</si>
  <si>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</si>
  <si>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</si>
  <si>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</si>
  <si>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</si>
  <si>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</si>
  <si>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</si>
  <si>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</si>
  <si>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</si>
  <si>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</si>
  <si>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</si>
  <si>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</si>
  <si>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</si>
  <si>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</si>
  <si>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</si>
  <si>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</si>
  <si>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</si>
  <si>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</si>
  <si>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</si>
  <si>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</si>
  <si>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</si>
  <si>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</si>
  <si>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</si>
  <si>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</si>
  <si>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</si>
  <si>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</si>
  <si>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</si>
  <si>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</si>
  <si>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</si>
  <si>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</si>
  <si>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</si>
  <si>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</si>
  <si>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</si>
  <si>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</si>
  <si>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</si>
  <si>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</si>
  <si>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</si>
  <si>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</si>
  <si>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</si>
  <si>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</si>
  <si>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</si>
  <si>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</si>
  <si>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</si>
  <si>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</si>
  <si>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</si>
  <si>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</si>
  <si>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</si>
  <si>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</si>
  <si>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</si>
  <si>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</si>
  <si>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</si>
  <si>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</si>
  <si>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</si>
  <si>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</si>
  <si>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</si>
  <si>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</si>
  <si>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</si>
  <si>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</si>
  <si>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</si>
  <si>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</si>
  <si>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</si>
  <si>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</si>
  <si>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</si>
  <si>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</si>
  <si>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</si>
  <si>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</si>
  <si>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</si>
  <si>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</si>
  <si>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</si>
  <si>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</si>
  <si>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</si>
  <si>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</si>
  <si>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</si>
  <si>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</si>
  <si>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</si>
  <si>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</si>
  <si>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</si>
  <si>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</si>
  <si>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</si>
  <si>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</si>
  <si>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</si>
  <si>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</si>
  <si>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</si>
  <si>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</si>
  <si>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</si>
  <si>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</si>
  <si>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</si>
  <si>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</si>
  <si>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</si>
  <si>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</si>
  <si>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</si>
  <si>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</si>
  <si>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</si>
  <si>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</si>
  <si>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</si>
  <si>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</si>
  <si>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</si>
  <si>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</si>
  <si>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</si>
  <si>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</si>
  <si>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</si>
  <si>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</si>
  <si>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</si>
  <si>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</si>
  <si>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</si>
  <si>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</si>
  <si>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</si>
  <si>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</si>
  <si>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</si>
  <si>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</si>
  <si>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</si>
  <si>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</si>
  <si>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</si>
  <si>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</si>
  <si>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</si>
  <si>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</si>
  <si>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</si>
  <si>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</si>
  <si>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</si>
  <si>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</si>
  <si>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</si>
  <si>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</si>
  <si>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</si>
  <si>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</si>
  <si>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</si>
  <si>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</si>
  <si>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</si>
  <si>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</si>
  <si>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</si>
  <si>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</si>
  <si>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</si>
  <si>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</si>
  <si>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</si>
  <si>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</si>
  <si>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</si>
  <si>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</si>
  <si>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</si>
  <si>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</si>
  <si>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</si>
  <si>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</si>
  <si>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</si>
  <si>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</si>
  <si>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</si>
  <si>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</si>
  <si>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</si>
  <si>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</si>
  <si>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</si>
  <si>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</si>
  <si>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</si>
  <si>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</si>
  <si>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</si>
  <si>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</si>
  <si>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</si>
  <si>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</si>
  <si>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</si>
  <si>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</si>
  <si>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</si>
  <si>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</si>
  <si>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</si>
  <si>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</si>
  <si>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</si>
  <si>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</si>
  <si>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</si>
  <si>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</si>
  <si>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</si>
  <si>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</si>
  <si>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</si>
  <si>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</si>
  <si>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</si>
  <si>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</si>
  <si>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</si>
  <si>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</si>
  <si>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</si>
  <si>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</si>
  <si>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</si>
  <si>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</si>
  <si>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</si>
  <si>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</si>
  <si>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</si>
  <si>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</si>
  <si>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</si>
  <si>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</si>
  <si>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</si>
  <si>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</si>
  <si>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</si>
  <si>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</si>
  <si>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</si>
  <si>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</si>
  <si>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</si>
  <si>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</si>
  <si>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</si>
  <si>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</si>
  <si>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</si>
  <si>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</si>
  <si>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</si>
  <si>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</si>
  <si>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</si>
  <si>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</si>
  <si>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</si>
  <si>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</si>
  <si>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</si>
  <si>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</si>
  <si>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</si>
  <si>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</si>
  <si>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</si>
  <si>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</si>
  <si>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</si>
  <si>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</si>
  <si>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</si>
  <si>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</si>
  <si>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</si>
  <si>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</si>
  <si>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</si>
  <si>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</si>
  <si>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</si>
  <si>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</si>
  <si>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</si>
  <si>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</si>
  <si>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</si>
  <si>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</si>
  <si>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</si>
  <si>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</si>
  <si>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</si>
  <si>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</si>
  <si>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</si>
  <si>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</si>
  <si>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</si>
  <si>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</si>
  <si>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</si>
  <si>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</si>
  <si>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</si>
  <si>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</si>
  <si>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</si>
  <si>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</si>
  <si>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</si>
  <si>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</si>
  <si>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</si>
  <si>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</si>
  <si>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</si>
  <si>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</si>
  <si>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</si>
  <si>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</si>
  <si>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</si>
  <si>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</si>
  <si>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</si>
  <si>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</si>
  <si>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</si>
  <si>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</si>
  <si>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</si>
  <si>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</si>
  <si>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</si>
  <si>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</si>
  <si>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</si>
  <si>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</si>
  <si>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</si>
  <si>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</si>
  <si>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</si>
  <si>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</si>
  <si>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</si>
  <si>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</si>
  <si>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</si>
  <si>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</si>
  <si>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</si>
  <si>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</si>
  <si>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</si>
  <si>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</si>
  <si>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</si>
  <si>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</si>
  <si>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</si>
  <si>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</si>
  <si>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</si>
  <si>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</si>
  <si>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</si>
  <si>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</si>
  <si>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</si>
  <si>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</si>
  <si>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</si>
  <si>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</si>
  <si>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</si>
  <si>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</si>
  <si>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</si>
  <si>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</si>
  <si>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</si>
  <si>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</si>
  <si>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</si>
  <si>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</si>
  <si>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</si>
  <si>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</si>
  <si>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</si>
  <si>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</si>
  <si>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</si>
  <si>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</si>
  <si>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</si>
  <si>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</si>
  <si>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</si>
  <si>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</si>
  <si>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</si>
  <si>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</si>
  <si>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</si>
  <si>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</si>
  <si>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</si>
  <si>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</si>
  <si>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</si>
  <si>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</si>
  <si>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</si>
  <si>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</si>
  <si>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</si>
  <si>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</si>
  <si>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</si>
  <si>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</si>
  <si>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</si>
  <si>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</si>
  <si>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</si>
  <si>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</si>
  <si>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</si>
  <si>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</si>
  <si>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</si>
  <si>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</si>
  <si>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</si>
  <si>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</si>
  <si>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</si>
  <si>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</si>
  <si>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</si>
  <si>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</si>
  <si>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</si>
  <si>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</si>
  <si>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</si>
  <si>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</si>
  <si>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</si>
  <si>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</si>
  <si>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</si>
  <si>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</si>
  <si>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</si>
  <si>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</si>
  <si>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</si>
  <si>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</si>
  <si>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</si>
  <si>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</si>
  <si>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</si>
  <si>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</si>
  <si>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</si>
  <si>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</si>
  <si>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</si>
  <si>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</si>
  <si>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</si>
  <si>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</si>
  <si>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</si>
  <si>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</si>
  <si>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</si>
  <si>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</si>
  <si>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</si>
  <si>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</si>
  <si>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</si>
  <si>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</si>
  <si>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</si>
  <si>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</si>
  <si>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</si>
  <si>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</si>
  <si>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</si>
  <si>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</si>
  <si>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</si>
  <si>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</si>
  <si>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</si>
  <si>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</si>
  <si>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</si>
  <si>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</si>
  <si>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</si>
  <si>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</si>
  <si>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</si>
  <si>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</si>
  <si>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</si>
  <si>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</si>
  <si>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</si>
  <si>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</si>
  <si>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</si>
  <si>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</si>
  <si>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</si>
  <si>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</si>
  <si>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</si>
  <si>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</si>
  <si>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</si>
  <si>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</si>
  <si>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</si>
  <si>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</si>
  <si>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</si>
  <si>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</si>
  <si>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</si>
  <si>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</si>
  <si>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</si>
  <si>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</si>
  <si>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</si>
  <si>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</si>
  <si>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</si>
  <si>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</si>
  <si>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</si>
  <si>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</si>
  <si>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</si>
  <si>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</si>
  <si>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</si>
  <si>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</si>
  <si>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</si>
  <si>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</si>
  <si>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</si>
  <si>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</si>
  <si>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</si>
  <si>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</si>
  <si>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</si>
  <si>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</si>
  <si>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</si>
  <si>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</si>
  <si>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</si>
  <si>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</si>
  <si>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</si>
  <si>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</si>
  <si>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</si>
  <si>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</si>
  <si>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</si>
  <si>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</si>
  <si>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</si>
  <si>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</si>
  <si>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</si>
  <si>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</si>
  <si>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</si>
  <si>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</si>
  <si>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</si>
  <si>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</si>
  <si>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</si>
  <si>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</si>
  <si>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</si>
  <si>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</si>
  <si>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</si>
  <si>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</si>
  <si>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</si>
  <si>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</si>
  <si>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</si>
  <si>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</si>
  <si>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</si>
  <si>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</si>
  <si>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</si>
  <si>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</si>
  <si>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</si>
  <si>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</si>
  <si>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</si>
  <si>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</si>
  <si>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</si>
  <si>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</si>
  <si>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</si>
  <si>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</si>
  <si>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</si>
  <si>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</si>
  <si>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</si>
  <si>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</si>
  <si>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</si>
  <si>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</si>
  <si>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</si>
  <si>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</si>
  <si>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</si>
  <si>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</si>
  <si>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</si>
  <si>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</si>
  <si>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</si>
  <si>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</si>
  <si>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</si>
  <si>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</si>
  <si>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</si>
  <si>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</si>
  <si>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</si>
  <si>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</si>
  <si>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</si>
  <si>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</si>
  <si>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</si>
  <si>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</si>
  <si>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</si>
  <si>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</si>
  <si>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</si>
  <si>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</si>
  <si>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</si>
  <si>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</si>
  <si>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</si>
  <si>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</si>
  <si>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</si>
  <si>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</si>
  <si>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</si>
  <si>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</si>
  <si>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</si>
  <si>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</si>
  <si>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</si>
  <si>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</si>
  <si>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</si>
  <si>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</si>
  <si>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</si>
  <si>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</si>
  <si>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</si>
  <si>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</si>
  <si>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</si>
  <si>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</si>
  <si>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</si>
  <si>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</si>
  <si>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</si>
  <si>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</si>
  <si>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</si>
  <si>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</si>
  <si>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</si>
  <si>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</si>
  <si>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</si>
  <si>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</si>
  <si>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</si>
  <si>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</si>
  <si>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</si>
  <si>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</si>
  <si>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</si>
  <si>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</si>
  <si>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</si>
  <si>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</si>
  <si>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</si>
  <si>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</si>
  <si>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</si>
  <si>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</si>
  <si>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</si>
  <si>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</si>
  <si>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</si>
  <si>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</si>
  <si>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</si>
  <si>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</si>
  <si>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</si>
  <si>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</si>
  <si>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</si>
  <si>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</si>
  <si>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</si>
  <si>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</si>
  <si>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</si>
  <si>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</si>
  <si>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</si>
  <si>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</si>
  <si>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</si>
  <si>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</si>
  <si>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</si>
  <si>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</si>
  <si>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</si>
  <si>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</si>
  <si>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</si>
  <si>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</si>
  <si>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</si>
  <si>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</si>
  <si>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</si>
  <si>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</si>
  <si>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</si>
  <si>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</si>
  <si>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</si>
  <si>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</si>
  <si>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</si>
  <si>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</si>
  <si>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</si>
  <si>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</si>
  <si>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</si>
  <si>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</si>
  <si>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</si>
  <si>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</si>
  <si>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</si>
  <si>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</si>
  <si>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</si>
  <si>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</si>
  <si>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</si>
  <si>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</si>
  <si>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</si>
  <si>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</si>
  <si>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</si>
  <si>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</si>
  <si>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</si>
  <si>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</si>
  <si>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</si>
  <si>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</si>
  <si>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</si>
  <si>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</si>
  <si>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</si>
  <si>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</si>
  <si>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</si>
  <si>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</si>
  <si>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</si>
  <si>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</si>
  <si>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</si>
  <si>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</si>
  <si>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</si>
  <si>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</si>
  <si>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</si>
  <si>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</si>
  <si>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</si>
  <si>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</si>
  <si>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</si>
  <si>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</si>
  <si>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</si>
  <si>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</si>
  <si>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</si>
  <si>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</si>
  <si>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</si>
  <si>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</si>
  <si>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</si>
  <si>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</si>
  <si>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</si>
  <si>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</si>
  <si>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</si>
  <si>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</si>
  <si>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</si>
  <si>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</si>
  <si>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</si>
  <si>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</si>
  <si>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</si>
  <si>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</si>
  <si>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</si>
  <si>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</si>
  <si>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</si>
  <si>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</si>
  <si>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</si>
  <si>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</si>
  <si>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</si>
  <si>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</si>
  <si>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</si>
  <si>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</si>
  <si>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</si>
  <si>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</si>
  <si>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</si>
  <si>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</si>
  <si>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</si>
  <si>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</si>
  <si>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</si>
  <si>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</si>
  <si>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</si>
  <si>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</si>
  <si>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</si>
  <si>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</si>
  <si>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</si>
  <si>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</si>
  <si>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</si>
  <si>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</si>
  <si>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</si>
  <si>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</si>
  <si>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</si>
  <si>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</si>
  <si>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</si>
  <si>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</si>
  <si>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</si>
  <si>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</si>
  <si>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</si>
  <si>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</si>
  <si>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</si>
  <si>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</si>
  <si>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</si>
  <si>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</si>
  <si>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</si>
  <si>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</si>
  <si>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</si>
  <si>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</si>
  <si>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</si>
  <si>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</si>
  <si>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</si>
  <si>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</si>
  <si>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</si>
  <si>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</si>
  <si>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</si>
  <si>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</si>
  <si>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</si>
  <si>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</si>
  <si>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</si>
  <si>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</si>
  <si>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</si>
  <si>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</si>
  <si>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</si>
  <si>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</si>
  <si>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</si>
  <si>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</si>
  <si>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</si>
  <si>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</si>
  <si>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</si>
  <si>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</si>
  <si>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</si>
  <si>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</si>
  <si>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</si>
  <si>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</si>
  <si>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</si>
  <si>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</si>
  <si>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</si>
  <si>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</si>
  <si>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</si>
  <si>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</si>
  <si>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</si>
  <si>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</si>
  <si>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</si>
  <si>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</si>
  <si>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</si>
  <si>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</si>
  <si>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</si>
  <si>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</si>
  <si>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</si>
  <si>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</si>
  <si>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</si>
  <si>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</si>
  <si>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</si>
  <si>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</si>
  <si>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</si>
  <si>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</si>
  <si>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</si>
  <si>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</si>
  <si>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</si>
  <si>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</si>
  <si>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</si>
  <si>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</si>
  <si>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</si>
  <si>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</si>
  <si>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</si>
  <si>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</si>
  <si>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</si>
  <si>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</si>
  <si>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</si>
  <si>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</si>
  <si>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</si>
  <si>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</si>
  <si>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</si>
  <si>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</si>
  <si>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</si>
  <si>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</si>
  <si>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</si>
  <si>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</si>
  <si>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</si>
  <si>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</si>
  <si>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</si>
  <si>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</si>
  <si>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</si>
  <si>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</si>
  <si>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</si>
  <si>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</si>
  <si>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</si>
  <si>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</si>
  <si>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</si>
  <si>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</si>
  <si>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</si>
  <si>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</si>
  <si>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</si>
  <si>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</si>
  <si>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</si>
  <si>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</si>
  <si>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</si>
  <si>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</si>
  <si>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</si>
  <si>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</si>
  <si>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</si>
  <si>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</si>
  <si>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</si>
  <si>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</si>
  <si>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</si>
  <si>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</si>
  <si>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</si>
  <si>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</si>
  <si>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</si>
  <si>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</si>
  <si>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</si>
  <si>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</si>
  <si>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</si>
  <si>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</si>
  <si>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</si>
  <si>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</si>
  <si>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</si>
  <si>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</si>
  <si>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</si>
  <si>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</si>
  <si>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</si>
  <si>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</si>
  <si>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</si>
  <si>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</si>
  <si>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</si>
  <si>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</si>
  <si>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</si>
  <si>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</si>
  <si>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</si>
  <si>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</si>
  <si>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</si>
  <si>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</si>
  <si>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</si>
  <si>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</si>
  <si>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</si>
  <si>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</si>
  <si>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</si>
  <si>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</si>
  <si>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</si>
  <si>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</si>
  <si>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</si>
  <si>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</si>
  <si>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</si>
  <si>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</si>
  <si>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</si>
  <si>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</si>
  <si>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</si>
  <si>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</si>
  <si>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</si>
  <si>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</si>
  <si>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</si>
  <si>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</si>
  <si>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</si>
  <si>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</si>
  <si>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</si>
  <si>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</si>
  <si>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</si>
  <si>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</si>
  <si>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</si>
  <si>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</si>
  <si>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</si>
  <si>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</si>
  <si>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</si>
  <si>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</si>
  <si>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</si>
  <si>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</si>
  <si>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</si>
  <si>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</si>
  <si>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</si>
  <si>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</si>
  <si>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</si>
  <si>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</si>
  <si>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</si>
  <si>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</si>
  <si>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</si>
  <si>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</si>
  <si>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</si>
  <si>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</si>
  <si>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</si>
  <si>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</si>
  <si>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</si>
  <si>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</si>
  <si>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</si>
  <si>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</si>
  <si>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</si>
  <si>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</si>
  <si>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</si>
  <si>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</si>
  <si>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</si>
  <si>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</si>
  <si>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</si>
  <si>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</si>
  <si>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</si>
  <si>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</si>
  <si>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</si>
  <si>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</si>
  <si>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</si>
  <si>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</si>
  <si>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</si>
  <si>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</si>
  <si>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</si>
  <si>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</si>
  <si>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</si>
  <si>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</si>
  <si>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</si>
  <si>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</si>
  <si>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</si>
  <si>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</si>
  <si>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</si>
  <si>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</si>
  <si>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</si>
  <si>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</si>
  <si>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</si>
  <si>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</si>
  <si>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</si>
  <si>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</si>
  <si>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</si>
  <si>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</si>
  <si>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</si>
  <si>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</si>
  <si>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</si>
  <si>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</si>
  <si>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</si>
  <si>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</si>
  <si>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</si>
  <si>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</si>
  <si>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</si>
  <si>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</si>
  <si>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</si>
  <si>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</si>
  <si>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</si>
  <si>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</si>
  <si>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</si>
  <si>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</si>
  <si>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</si>
  <si>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</si>
  <si>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</si>
  <si>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</si>
  <si>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</si>
  <si>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</si>
  <si>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</si>
  <si>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</si>
  <si>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</si>
  <si>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</si>
  <si>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</si>
  <si>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</si>
  <si>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</si>
  <si>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</si>
  <si>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</si>
  <si>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</si>
  <si>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</si>
  <si>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</si>
  <si>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</si>
  <si>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</si>
  <si>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</si>
  <si>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</si>
  <si>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</si>
  <si>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</si>
  <si>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</si>
  <si>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</si>
  <si>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</si>
  <si>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</si>
  <si>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</si>
  <si>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</si>
  <si>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</si>
  <si>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</si>
  <si>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</si>
  <si>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</si>
  <si>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</si>
  <si>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</si>
  <si>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</si>
  <si>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</si>
  <si>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</si>
  <si>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</si>
  <si>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</si>
  <si>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</si>
  <si>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</si>
  <si>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</si>
  <si>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</si>
  <si>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</si>
  <si>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</si>
  <si>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</si>
  <si>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</si>
  <si>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</si>
  <si>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</si>
  <si>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</si>
  <si>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</si>
  <si>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</si>
  <si>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</si>
  <si>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</si>
  <si>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</si>
  <si>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</si>
  <si>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</si>
  <si>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</si>
  <si>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</si>
  <si>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</si>
  <si>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</si>
  <si>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</si>
  <si>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</si>
  <si>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</si>
  <si>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</si>
  <si>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</si>
  <si>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</si>
  <si>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</si>
  <si>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</si>
  <si>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</si>
  <si>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</si>
  <si>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</si>
  <si>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</si>
  <si>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</si>
  <si>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</si>
  <si>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</si>
  <si>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</si>
  <si>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</si>
  <si>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</si>
  <si>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</si>
  <si>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</si>
  <si>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</si>
  <si>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</si>
  <si>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</si>
  <si>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</si>
  <si>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</si>
  <si>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</si>
  <si>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</si>
  <si>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</si>
  <si>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</si>
  <si>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</si>
  <si>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</si>
  <si>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</si>
  <si>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</si>
  <si>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</si>
  <si>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</si>
  <si>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</si>
  <si>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</si>
  <si>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</si>
  <si>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</si>
  <si>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</si>
  <si>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</si>
  <si>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</si>
  <si>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</si>
  <si>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</si>
  <si>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</si>
  <si>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</si>
  <si>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</si>
  <si>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</si>
  <si>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</si>
  <si>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</si>
  <si>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</si>
  <si>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</si>
  <si>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</si>
  <si>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</si>
  <si>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</si>
  <si>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</si>
  <si>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</si>
  <si>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</si>
  <si>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</si>
  <si>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</si>
  <si>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</si>
  <si>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</si>
  <si>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</si>
  <si>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</si>
  <si>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</si>
  <si>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</si>
  <si>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</si>
  <si>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</si>
  <si>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</si>
  <si>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</si>
  <si>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</si>
  <si>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</si>
  <si>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</si>
  <si>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</si>
  <si>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</si>
  <si>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</si>
  <si>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</si>
  <si>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</si>
  <si>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</si>
  <si>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</si>
  <si>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</si>
  <si>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</si>
  <si>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</si>
  <si>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</si>
  <si>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</si>
  <si>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</si>
  <si>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</si>
  <si>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</si>
  <si>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</si>
  <si>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</si>
  <si>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</si>
  <si>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</si>
  <si>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</si>
  <si>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</si>
  <si>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</si>
  <si>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</si>
  <si>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</si>
  <si>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</si>
  <si>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</si>
  <si>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</si>
  <si>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</si>
  <si>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</si>
  <si>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</si>
  <si>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</si>
  <si>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</si>
  <si>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</si>
  <si>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</si>
  <si>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</si>
  <si>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</si>
  <si>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</si>
  <si>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</si>
  <si>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</si>
  <si>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</si>
  <si>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</si>
  <si>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</si>
  <si>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</si>
  <si>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</si>
  <si>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</si>
  <si>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</si>
  <si>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</si>
  <si>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</si>
  <si>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</si>
  <si>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</si>
  <si>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</si>
  <si>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</si>
  <si>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</si>
  <si>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</si>
  <si>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</si>
  <si>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</si>
  <si>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</si>
  <si>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</si>
  <si>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</si>
  <si>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</si>
  <si>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</si>
  <si>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</si>
  <si>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</si>
  <si>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</si>
  <si>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</si>
  <si>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</si>
  <si>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</si>
  <si>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</si>
  <si>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</si>
  <si>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</si>
  <si>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</si>
  <si>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</si>
  <si>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</si>
  <si>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</si>
  <si>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</si>
  <si>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</si>
  <si>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</si>
  <si>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</si>
  <si>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</si>
  <si>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</si>
  <si>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</si>
  <si>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</si>
  <si>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</si>
  <si>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</si>
  <si>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</si>
  <si>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</si>
  <si>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</si>
  <si>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</si>
  <si>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</si>
  <si>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</si>
  <si>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</si>
  <si>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</si>
  <si>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</si>
  <si>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</si>
  <si>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</si>
  <si>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</si>
  <si>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</si>
  <si>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</si>
  <si>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</si>
  <si>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</si>
  <si>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</si>
  <si>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</si>
  <si>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</si>
  <si>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</si>
  <si>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</si>
  <si>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</si>
  <si>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</si>
  <si>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</si>
  <si>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</si>
  <si>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</si>
  <si>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</si>
  <si>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</si>
  <si>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</si>
  <si>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</si>
  <si>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</si>
  <si>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</si>
  <si>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</si>
  <si>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</si>
  <si>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</si>
  <si>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</si>
  <si>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</si>
  <si>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</si>
  <si>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</si>
  <si>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</si>
  <si>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</si>
  <si>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</si>
  <si>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</si>
  <si>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</si>
  <si>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</si>
  <si>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</si>
  <si>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</si>
  <si>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</si>
  <si>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</si>
  <si>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</si>
  <si>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</si>
  <si>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</si>
  <si>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</si>
  <si>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</si>
  <si>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</si>
  <si>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</si>
  <si>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</si>
  <si>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</si>
  <si>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</si>
  <si>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</si>
  <si>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</si>
  <si>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</si>
  <si>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</si>
  <si>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</si>
  <si>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</si>
  <si>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</si>
  <si>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</si>
  <si>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</si>
  <si>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</si>
  <si>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</si>
  <si>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</si>
  <si>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</si>
  <si>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</si>
  <si>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</si>
  <si>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</si>
  <si>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</si>
  <si>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</si>
  <si>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</si>
  <si>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</si>
  <si>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</si>
  <si>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</si>
  <si>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</si>
  <si>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</si>
  <si>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</si>
  <si>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</si>
  <si>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</si>
  <si>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</si>
  <si>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</si>
  <si>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</si>
  <si>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</si>
  <si>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</si>
  <si>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</si>
  <si>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</si>
  <si>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</si>
  <si>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</si>
  <si>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</si>
  <si>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</si>
  <si>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</si>
  <si>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</si>
  <si>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</si>
  <si>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</si>
  <si>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</si>
  <si>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</si>
  <si>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</si>
  <si>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</si>
  <si>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</si>
  <si>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</si>
  <si>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</si>
  <si>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</si>
  <si>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</si>
  <si>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</si>
  <si>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</si>
  <si>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</si>
  <si>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</si>
  <si>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</si>
  <si>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</si>
  <si>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</si>
  <si>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</si>
  <si>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</si>
  <si>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</si>
  <si>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</si>
  <si>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</si>
  <si>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</si>
  <si>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</si>
  <si>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</si>
  <si>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</si>
  <si>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</si>
  <si>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</si>
  <si>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</si>
  <si>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</si>
  <si>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</si>
  <si>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</si>
  <si>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</si>
  <si>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</si>
  <si>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</si>
  <si>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</si>
  <si>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</si>
  <si>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</si>
  <si>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</si>
  <si>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</si>
  <si>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</si>
  <si>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</si>
  <si>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</si>
  <si>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</si>
  <si>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</si>
  <si>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</si>
  <si>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</si>
  <si>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</si>
  <si>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</si>
  <si>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</si>
  <si>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</si>
  <si>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</si>
  <si>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</si>
  <si>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</si>
  <si>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</si>
  <si>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</si>
  <si>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</si>
  <si>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</si>
  <si>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</si>
  <si>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</si>
  <si>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</si>
  <si>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</si>
  <si>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</si>
  <si>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</si>
  <si>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</si>
  <si>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</si>
  <si>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</si>
  <si>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</si>
  <si>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</si>
  <si>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</si>
  <si>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</si>
  <si>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</si>
  <si>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</si>
  <si>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</si>
  <si>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</si>
  <si>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</si>
  <si>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</si>
  <si>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</si>
  <si>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</si>
  <si>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</si>
  <si>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</si>
  <si>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</si>
  <si>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</si>
  <si>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</si>
  <si>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</si>
  <si>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</si>
  <si>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</si>
  <si>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</si>
  <si>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</si>
  <si>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</si>
  <si>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</si>
  <si>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</si>
  <si>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</si>
  <si>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</si>
  <si>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</si>
  <si>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</si>
  <si>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</si>
  <si>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</si>
  <si>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</si>
  <si>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</si>
  <si>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</si>
  <si>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</si>
  <si>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</si>
  <si>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</si>
  <si>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</si>
  <si>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</si>
  <si>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</si>
  <si>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</si>
  <si>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</si>
  <si>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</si>
  <si>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</si>
  <si>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</si>
  <si>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</si>
  <si>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</si>
  <si>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</si>
  <si>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</si>
  <si>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</si>
  <si>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</si>
  <si>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</si>
  <si>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</si>
  <si>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</si>
  <si>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</si>
  <si>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</si>
  <si>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</si>
  <si>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</si>
  <si>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</si>
  <si>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</si>
  <si>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</si>
  <si>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</si>
  <si>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</si>
  <si>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</si>
  <si>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</si>
  <si>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</si>
  <si>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</si>
  <si>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</si>
  <si>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</si>
  <si>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</si>
  <si>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</si>
  <si>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</si>
  <si>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</si>
  <si>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</si>
  <si>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</si>
  <si>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</si>
  <si>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</si>
  <si>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</si>
  <si>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</si>
  <si>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</si>
  <si>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</si>
  <si>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</si>
  <si>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</si>
  <si>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</si>
  <si>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</si>
  <si>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</si>
  <si>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</si>
  <si>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</si>
  <si>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</si>
  <si>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</si>
  <si>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</si>
  <si>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</si>
  <si>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</si>
  <si>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</si>
  <si>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</si>
  <si>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</si>
  <si>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</si>
  <si>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</si>
  <si>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</si>
  <si>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</si>
  <si>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</si>
  <si>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</si>
  <si>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</si>
  <si>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</si>
  <si>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</si>
  <si>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</si>
  <si>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</si>
  <si>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</si>
  <si>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</si>
  <si>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</si>
  <si>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</si>
  <si>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</si>
  <si>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</si>
  <si>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</si>
  <si>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</si>
  <si>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</si>
  <si>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</si>
  <si>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</si>
  <si>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</si>
  <si>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</si>
  <si>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</si>
  <si>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</si>
  <si>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</si>
  <si>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</si>
  <si>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</si>
  <si>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</si>
  <si>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</si>
  <si>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</si>
  <si>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</si>
  <si>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</si>
  <si>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</si>
  <si>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</si>
  <si>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</si>
  <si>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</si>
  <si>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</si>
  <si>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</si>
  <si>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</si>
  <si>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</si>
  <si>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</si>
  <si>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</si>
  <si>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</si>
  <si>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</si>
  <si>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</si>
  <si>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</si>
  <si>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</si>
  <si>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</si>
  <si>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</si>
  <si>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</si>
  <si>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</si>
  <si>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</si>
  <si>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</si>
  <si>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</si>
  <si>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</si>
  <si>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</si>
  <si>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</si>
  <si>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</si>
  <si>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</si>
  <si>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</si>
  <si>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</si>
  <si>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</si>
  <si>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</si>
  <si>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</si>
  <si>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</si>
  <si>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</si>
  <si>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</si>
  <si>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</si>
  <si>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</si>
  <si>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</si>
  <si>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</si>
  <si>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</si>
  <si>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</si>
  <si>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</si>
  <si>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</si>
  <si>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</si>
  <si>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</si>
  <si>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</si>
  <si>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</si>
  <si>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</si>
  <si>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</si>
  <si>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</si>
  <si>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</si>
  <si>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</si>
  <si>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</si>
  <si>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</si>
  <si>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</si>
  <si>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</si>
  <si>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</si>
  <si>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</si>
  <si>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</si>
  <si>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</si>
  <si>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</si>
  <si>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</si>
  <si>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</si>
  <si>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</si>
  <si>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</si>
  <si>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</si>
  <si>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</si>
  <si>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</si>
  <si>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</si>
  <si>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</si>
  <si>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</si>
  <si>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</si>
  <si>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</si>
  <si>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</si>
  <si>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</si>
  <si>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</si>
  <si>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</si>
  <si>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</si>
  <si>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</si>
  <si>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</si>
  <si>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</si>
  <si>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</si>
  <si>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</si>
  <si>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</si>
  <si>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</si>
  <si>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</si>
  <si>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</si>
  <si>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</si>
  <si>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</si>
  <si>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</si>
  <si>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</si>
  <si>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</si>
  <si>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</si>
  <si>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</si>
  <si>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</si>
  <si>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</si>
  <si>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</si>
  <si>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</si>
  <si>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</si>
  <si>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</si>
  <si>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</si>
  <si>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</si>
  <si>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</si>
  <si>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</si>
  <si>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</si>
  <si>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</si>
  <si>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</si>
  <si>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</si>
  <si>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</si>
  <si>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</si>
  <si>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</si>
  <si>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</si>
  <si>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</si>
  <si>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</si>
  <si>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</si>
  <si>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</si>
  <si>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</si>
  <si>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</si>
  <si>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</si>
  <si>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</si>
  <si>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</si>
  <si>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</si>
  <si>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</si>
  <si>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</si>
  <si>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</si>
  <si>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</si>
  <si>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</si>
  <si>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</si>
  <si>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</si>
  <si>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</si>
  <si>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</si>
  <si>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</si>
  <si>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</si>
  <si>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</si>
  <si>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</si>
  <si>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</si>
  <si>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</si>
  <si>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</si>
  <si>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</si>
  <si>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</si>
  <si>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</si>
  <si>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</si>
  <si>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</si>
  <si>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</si>
  <si>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</si>
  <si>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</si>
  <si>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</si>
  <si>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</si>
  <si>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</si>
  <si>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</si>
  <si>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</si>
  <si>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</si>
  <si>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</si>
  <si>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</si>
  <si>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</si>
  <si>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</si>
  <si>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</si>
  <si>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</si>
  <si>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</si>
  <si>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</si>
  <si>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</si>
  <si>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</si>
  <si>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</si>
  <si>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</si>
  <si>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</si>
  <si>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</si>
  <si>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</si>
  <si>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</si>
  <si>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</si>
  <si>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</si>
  <si>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</si>
  <si>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</si>
  <si>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</si>
  <si>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</si>
  <si>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</si>
  <si>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</si>
  <si>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</si>
  <si>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</si>
  <si>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</si>
  <si>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</si>
  <si>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</si>
  <si>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</si>
  <si>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</si>
  <si>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</si>
  <si>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</si>
  <si>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</si>
  <si>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</si>
  <si>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</si>
  <si>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</si>
  <si>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</si>
  <si>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</si>
  <si>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</si>
  <si>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</si>
  <si>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</si>
  <si>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</si>
  <si>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</si>
  <si>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</si>
  <si>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</si>
  <si>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</si>
  <si>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</si>
  <si>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</si>
  <si>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</si>
  <si>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</si>
  <si>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</si>
  <si>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</si>
  <si>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</si>
  <si>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</si>
  <si>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</si>
  <si>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</si>
  <si>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</si>
  <si>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</si>
  <si>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</si>
  <si>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</si>
  <si>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</si>
  <si>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</si>
  <si>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</si>
  <si>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</si>
  <si>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</si>
  <si>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</si>
  <si>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</si>
  <si>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</si>
  <si>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</si>
  <si>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</si>
  <si>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</si>
  <si>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</si>
  <si>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</si>
  <si>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</si>
  <si>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</si>
  <si>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</si>
  <si>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</si>
  <si>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</si>
  <si>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</si>
  <si>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</si>
  <si>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</si>
  <si>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</si>
  <si>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</si>
  <si>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</si>
  <si>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</si>
  <si>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</si>
  <si>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</si>
  <si>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</si>
  <si>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</si>
  <si>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</si>
  <si>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</si>
  <si>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</si>
  <si>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</si>
  <si>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</si>
  <si>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</si>
  <si>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</si>
  <si>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</si>
  <si>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</si>
  <si>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</si>
  <si>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</si>
  <si>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</si>
  <si>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</si>
  <si>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</si>
  <si>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</si>
  <si>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</si>
  <si>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</si>
  <si>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</si>
  <si>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</si>
  <si>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</si>
  <si>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</si>
  <si>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</si>
  <si>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</si>
  <si>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</si>
  <si>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</si>
  <si>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</si>
  <si>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</si>
  <si>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</si>
  <si>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</si>
  <si>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</si>
  <si>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</si>
  <si>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</si>
  <si>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</si>
  <si>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</si>
  <si>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</si>
  <si>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</si>
  <si>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</si>
  <si>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</si>
  <si>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</si>
  <si>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</si>
  <si>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</si>
  <si>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</si>
  <si>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</si>
  <si>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</si>
  <si>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</si>
  <si>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</si>
  <si>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</si>
  <si>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</si>
  <si>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</si>
  <si>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</si>
  <si>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</si>
  <si>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</si>
  <si>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</si>
  <si>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</si>
  <si>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</si>
  <si>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</si>
  <si>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</si>
  <si>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</si>
  <si>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</si>
  <si>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</si>
  <si>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</si>
  <si>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</si>
  <si>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</si>
  <si>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</si>
  <si>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</si>
  <si>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</si>
  <si>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</si>
  <si>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</si>
  <si>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</si>
  <si>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</si>
  <si>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</si>
  <si>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</si>
  <si>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</si>
  <si>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</si>
  <si>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</si>
  <si>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</si>
  <si>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</si>
  <si>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</si>
  <si>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</si>
  <si>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</si>
  <si>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</si>
  <si>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</si>
  <si>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</si>
  <si>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</si>
  <si>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</si>
  <si>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</si>
  <si>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</si>
  <si>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</si>
  <si>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</si>
  <si>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</si>
  <si>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</si>
  <si>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</si>
  <si>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</si>
  <si>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</si>
  <si>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</si>
  <si>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</si>
  <si>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</si>
  <si>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</si>
  <si>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</si>
  <si>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</si>
  <si>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</si>
  <si>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</si>
  <si>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</si>
  <si>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</si>
  <si>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</si>
  <si>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</si>
  <si>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</si>
  <si>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</si>
  <si>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</si>
  <si>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</si>
  <si>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</si>
  <si>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</si>
  <si>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</si>
  <si>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</si>
  <si>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</si>
  <si>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</si>
  <si>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</si>
  <si>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</si>
  <si>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</si>
  <si>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</si>
  <si>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</si>
  <si>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</si>
  <si>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</si>
  <si>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</si>
  <si>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</si>
  <si>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</si>
  <si>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</si>
  <si>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</si>
  <si>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</si>
  <si>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</si>
  <si>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</si>
  <si>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</si>
  <si>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</si>
  <si>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</si>
  <si>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</si>
  <si>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</si>
  <si>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</si>
  <si>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</si>
  <si>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</si>
  <si>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</si>
  <si>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</si>
  <si>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</si>
  <si>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</si>
  <si>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</si>
  <si>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</si>
  <si>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</si>
  <si>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</si>
  <si>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</si>
  <si>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</si>
  <si>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</si>
  <si>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</si>
  <si>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</si>
  <si>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</si>
  <si>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</si>
  <si>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</si>
  <si>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</si>
  <si>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</si>
  <si>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</si>
  <si>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</si>
  <si>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</si>
  <si>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</si>
  <si>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</si>
  <si>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</si>
  <si>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</si>
  <si>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</si>
  <si>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</si>
  <si>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</si>
  <si>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</si>
  <si>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</si>
  <si>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</si>
  <si>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</si>
  <si>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</si>
  <si>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</si>
  <si>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</si>
  <si>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</si>
  <si>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</si>
  <si>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</si>
  <si>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</si>
  <si>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</si>
  <si>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</si>
  <si>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</si>
  <si>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</si>
  <si>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</si>
  <si>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</si>
  <si>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</si>
  <si>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</si>
  <si>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</si>
  <si>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</si>
  <si>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</si>
  <si>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</si>
  <si>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</si>
  <si>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</si>
  <si>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</si>
  <si>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</si>
  <si>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</si>
  <si>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</si>
  <si>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</si>
  <si>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</si>
  <si>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</si>
  <si>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</si>
  <si>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</si>
  <si>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</si>
  <si>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</si>
  <si>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</si>
  <si>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</si>
  <si>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</si>
  <si>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</si>
  <si>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</si>
  <si>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</si>
  <si>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</si>
  <si>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</si>
  <si>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</si>
  <si>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</si>
  <si>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</si>
  <si>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</si>
  <si>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</si>
  <si>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</si>
  <si>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</si>
  <si>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</si>
  <si>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</si>
  <si>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</si>
  <si>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</si>
  <si>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</si>
  <si>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</si>
  <si>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</si>
  <si>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</si>
  <si>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</si>
  <si>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</si>
  <si>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</si>
  <si>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</si>
  <si>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</si>
  <si>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</si>
  <si>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</si>
  <si>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</si>
  <si>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</si>
  <si>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</si>
  <si>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</si>
  <si>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</si>
  <si>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</si>
  <si>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</si>
  <si>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</si>
  <si>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</si>
  <si>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</si>
  <si>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</si>
  <si>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</si>
  <si>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</si>
  <si>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</si>
  <si>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</si>
  <si>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</si>
  <si>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</si>
  <si>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</si>
  <si>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</si>
  <si>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</si>
  <si>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</si>
  <si>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</si>
  <si>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</si>
  <si>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</si>
  <si>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</si>
  <si>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</si>
  <si>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</si>
  <si>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</si>
  <si>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</si>
  <si>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</si>
  <si>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</si>
  <si>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</si>
  <si>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</si>
  <si>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</si>
  <si>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</si>
  <si>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</si>
  <si>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</si>
  <si>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</si>
  <si>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</si>
  <si>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</si>
  <si>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</si>
  <si>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</si>
  <si>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</si>
  <si>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</si>
  <si>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</si>
  <si>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</si>
  <si>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</si>
  <si>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</si>
  <si>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</si>
  <si>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</si>
  <si>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</si>
  <si>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</si>
  <si>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</si>
  <si>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</si>
  <si>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</si>
  <si>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</si>
  <si>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</si>
  <si>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</si>
  <si>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</si>
  <si>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</si>
  <si>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</si>
  <si>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</si>
  <si>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</si>
  <si>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</si>
  <si>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</si>
  <si>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</si>
  <si>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</si>
  <si>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</si>
  <si>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</si>
  <si>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</si>
  <si>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</si>
  <si>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</si>
  <si>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</si>
  <si>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</si>
  <si>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</si>
  <si>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</si>
  <si>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</si>
  <si>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</si>
  <si>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</si>
  <si>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</si>
  <si>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</si>
  <si>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</si>
  <si>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</si>
  <si>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</si>
  <si>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</si>
  <si>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</si>
  <si>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</si>
  <si>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</si>
  <si>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</si>
  <si>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</si>
  <si>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</si>
  <si>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</si>
  <si>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</si>
  <si>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</si>
  <si>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</si>
  <si>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</si>
  <si>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</si>
  <si>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</si>
  <si>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</si>
  <si>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</si>
  <si>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</si>
  <si>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</si>
  <si>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</si>
  <si>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</si>
  <si>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</si>
  <si>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</si>
  <si>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</si>
  <si>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</si>
  <si>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</si>
  <si>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</si>
  <si>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</si>
  <si>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</si>
  <si>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</si>
  <si>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</si>
  <si>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</si>
  <si>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</si>
  <si>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</si>
  <si>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</si>
  <si>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</si>
  <si>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</si>
  <si>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</si>
  <si>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</si>
  <si>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</si>
  <si>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</si>
  <si>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</si>
  <si>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</si>
  <si>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</si>
  <si>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</si>
  <si>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</si>
  <si>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</si>
  <si>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</si>
  <si>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</si>
  <si>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</si>
  <si>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</si>
  <si>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</si>
  <si>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</si>
  <si>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</si>
  <si>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</si>
  <si>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</si>
  <si>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</si>
  <si>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</si>
  <si>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</si>
  <si>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</si>
  <si>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</si>
  <si>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</si>
  <si>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</si>
  <si>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</si>
  <si>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</si>
  <si>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</si>
  <si>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</si>
  <si>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</si>
  <si>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</si>
  <si>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</si>
  <si>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</si>
  <si>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</si>
  <si>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</si>
  <si>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</si>
  <si>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</si>
  <si>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</si>
  <si>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</si>
  <si>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</si>
  <si>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</si>
  <si>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</si>
  <si>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</si>
  <si>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</si>
  <si>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</si>
  <si>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</si>
  <si>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</si>
  <si>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</si>
  <si>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</si>
  <si>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</si>
  <si>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</si>
  <si>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</si>
  <si>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</si>
  <si>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</si>
  <si>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</si>
  <si>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</si>
  <si>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</si>
  <si>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</si>
  <si>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</si>
  <si>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</si>
  <si>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</si>
  <si>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</si>
  <si>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</si>
  <si>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</si>
  <si>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</si>
  <si>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</si>
  <si>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</si>
  <si>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</si>
  <si>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</si>
  <si>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</si>
  <si>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</si>
  <si>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</si>
  <si>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</si>
  <si>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</si>
  <si>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</si>
  <si>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</si>
  <si>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</si>
  <si>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</si>
  <si>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</si>
  <si>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</si>
  <si>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</si>
  <si>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</si>
  <si>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</si>
  <si>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</si>
  <si>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</si>
  <si>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</si>
  <si>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</si>
  <si>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</si>
  <si>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</si>
  <si>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</si>
  <si>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</si>
  <si>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</si>
  <si>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</si>
  <si>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</si>
  <si>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</si>
  <si>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</si>
  <si>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</si>
  <si>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</si>
  <si>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</si>
  <si>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</si>
  <si>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</si>
  <si>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</si>
  <si>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</si>
  <si>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</si>
  <si>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</si>
  <si>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</si>
  <si>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</si>
  <si>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</si>
  <si>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</si>
  <si>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</si>
  <si>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</si>
  <si>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</si>
  <si>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</si>
  <si>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</si>
  <si>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</si>
  <si>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</si>
  <si>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</si>
  <si>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</si>
  <si>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</si>
  <si>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</si>
  <si>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</si>
  <si>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</si>
  <si>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</si>
  <si>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</si>
  <si>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</si>
  <si>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</si>
  <si>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</si>
  <si>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</si>
  <si>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</si>
  <si>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</si>
  <si>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</si>
  <si>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</si>
  <si>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</si>
  <si>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</si>
  <si>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</si>
  <si>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</si>
  <si>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</si>
  <si>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</si>
  <si>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</si>
  <si>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</si>
  <si>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</si>
  <si>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</si>
  <si>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</si>
  <si>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</si>
  <si>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</si>
  <si>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</si>
  <si>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</si>
  <si>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</si>
  <si>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</si>
  <si>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</si>
  <si>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</si>
  <si>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</si>
  <si>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</si>
  <si>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</si>
  <si>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</si>
  <si>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</si>
  <si>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</si>
  <si>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</si>
  <si>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</si>
  <si>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</si>
  <si>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</si>
  <si>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</si>
  <si>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</si>
  <si>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</si>
  <si>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</si>
  <si>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</si>
  <si>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</si>
  <si>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</si>
  <si>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</si>
  <si>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</si>
  <si>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</si>
  <si>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</si>
  <si>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</si>
  <si>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</si>
  <si>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</si>
  <si>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</si>
  <si>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</si>
  <si>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</si>
  <si>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</si>
  <si>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</si>
  <si>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</si>
  <si>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</si>
  <si>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</si>
  <si>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</si>
  <si>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</si>
  <si>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</si>
  <si>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</si>
  <si>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</si>
  <si>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</si>
  <si>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</si>
  <si>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</si>
  <si>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</si>
  <si>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</si>
  <si>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</si>
  <si>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</si>
  <si>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</si>
  <si>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</si>
  <si>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</si>
  <si>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</si>
  <si>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</si>
  <si>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</si>
  <si>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</si>
  <si>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</si>
  <si>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</si>
  <si>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</si>
  <si>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</si>
  <si>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</si>
  <si>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</si>
  <si>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</si>
  <si>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</si>
  <si>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</si>
  <si>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</si>
  <si>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</si>
  <si>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</si>
  <si>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</si>
  <si>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</si>
  <si>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</si>
  <si>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</si>
  <si>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</si>
  <si>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</si>
  <si>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</si>
  <si>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</si>
  <si>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</si>
  <si>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</si>
  <si>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</si>
  <si>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</si>
  <si>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</si>
  <si>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</si>
  <si>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</si>
  <si>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</si>
  <si>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</si>
  <si>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</si>
  <si>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</si>
  <si>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</si>
  <si>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</si>
  <si>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</si>
  <si>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</si>
  <si>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</si>
  <si>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</si>
  <si>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</si>
  <si>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</si>
  <si>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</si>
  <si>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</si>
  <si>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</si>
  <si>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</si>
  <si>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</si>
  <si>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</si>
  <si>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</si>
  <si>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</si>
  <si>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</si>
  <si>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</si>
  <si>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</si>
  <si>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</si>
  <si>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</si>
  <si>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</si>
  <si>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</si>
  <si>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</si>
  <si>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</si>
  <si>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</si>
  <si>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</si>
  <si>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</si>
  <si>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</si>
  <si>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</si>
  <si>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</si>
  <si>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</si>
  <si>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</si>
  <si>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</si>
  <si>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</si>
  <si>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</si>
  <si>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</si>
  <si>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</si>
  <si>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</si>
  <si>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</si>
  <si>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</si>
  <si>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</si>
  <si>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</si>
  <si>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</si>
  <si>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</si>
  <si>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</si>
  <si>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</si>
  <si>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</si>
  <si>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</si>
  <si>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</si>
  <si>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</si>
  <si>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</si>
  <si>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</si>
  <si>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</si>
  <si>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</si>
  <si>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</si>
  <si>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</si>
  <si>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</si>
  <si>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</si>
  <si>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</si>
  <si>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</si>
  <si>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</si>
  <si>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</si>
  <si>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</si>
  <si>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</si>
  <si>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</si>
  <si>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</si>
  <si>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</si>
  <si>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</si>
  <si>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</si>
  <si>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</si>
  <si>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</si>
  <si>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</si>
  <si>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</si>
  <si>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</si>
  <si>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</si>
  <si>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</si>
  <si>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</si>
  <si>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</si>
  <si>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</si>
  <si>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</si>
  <si>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</si>
  <si>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</si>
  <si>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</si>
  <si>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</si>
  <si>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</si>
  <si>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</si>
  <si>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</si>
  <si>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</si>
  <si>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</si>
  <si>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</si>
  <si>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</si>
  <si>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</si>
  <si>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</si>
  <si>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</si>
  <si>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</si>
  <si>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</si>
  <si>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</si>
  <si>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</si>
  <si>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</si>
  <si>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</si>
  <si>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</si>
  <si>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</si>
  <si>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</si>
  <si>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</si>
  <si>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</si>
  <si>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</si>
  <si>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</si>
  <si>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</si>
  <si>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</si>
  <si>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</si>
  <si>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</si>
  <si>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</si>
  <si>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</si>
  <si>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</si>
  <si>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</si>
  <si>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</si>
  <si>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</si>
  <si>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</si>
  <si>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</si>
  <si>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</si>
  <si>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</si>
  <si>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</si>
  <si>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</si>
  <si>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</si>
  <si>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</si>
  <si>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</si>
  <si>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</si>
  <si>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</si>
  <si>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</si>
  <si>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</si>
  <si>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</si>
  <si>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</si>
  <si>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</si>
  <si>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</si>
  <si>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</si>
  <si>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</si>
  <si>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</si>
  <si>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</si>
  <si>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</si>
  <si>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</si>
  <si>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</si>
  <si>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</si>
  <si>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</si>
  <si>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</si>
  <si>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</si>
  <si>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</si>
  <si>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</si>
  <si>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</si>
  <si>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</si>
  <si>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</si>
  <si>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</si>
  <si>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</si>
  <si>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</si>
  <si>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</si>
  <si>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</si>
  <si>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</si>
  <si>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</si>
  <si>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</si>
  <si>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</si>
  <si>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</si>
  <si>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</si>
  <si>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</si>
  <si>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</si>
  <si>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</si>
  <si>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</si>
  <si>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</si>
  <si>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</si>
  <si>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</si>
  <si>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</si>
  <si>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</si>
  <si>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</si>
  <si>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</si>
  <si>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</si>
  <si>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</si>
  <si>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</si>
  <si>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</si>
  <si>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</si>
  <si>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</si>
  <si>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</si>
  <si>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</si>
  <si>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</si>
  <si>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</si>
  <si>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</si>
  <si>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</si>
  <si>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</si>
  <si>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</si>
  <si>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</si>
  <si>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</si>
  <si>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</si>
  <si>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</si>
  <si>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</si>
  <si>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</si>
  <si>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</si>
  <si>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</si>
  <si>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</si>
  <si>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</si>
  <si>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</si>
  <si>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</si>
  <si>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</si>
  <si>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</si>
  <si>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</si>
  <si>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</si>
  <si>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</si>
  <si>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</si>
  <si>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</si>
  <si>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</si>
  <si>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</si>
  <si>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</si>
  <si>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</si>
  <si>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</si>
  <si>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</si>
  <si>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</si>
  <si>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</si>
  <si>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</si>
  <si>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</si>
  <si>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</si>
  <si>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</si>
  <si>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</si>
  <si>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</si>
  <si>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</si>
  <si>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</si>
  <si>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</si>
  <si>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</si>
  <si>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</si>
  <si>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</si>
  <si>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</si>
  <si>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</si>
  <si>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</si>
  <si>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</si>
  <si>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</si>
  <si>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</si>
  <si>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</si>
  <si>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</si>
  <si>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</si>
  <si>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</si>
  <si>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</si>
  <si>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</si>
  <si>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</si>
  <si>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</si>
  <si>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</si>
  <si>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</si>
  <si>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</si>
  <si>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</si>
  <si>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</si>
  <si>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</si>
  <si>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</si>
  <si>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</si>
  <si>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</si>
  <si>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</si>
  <si>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</si>
  <si>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</si>
  <si>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</si>
  <si>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</si>
  <si>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</si>
  <si>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</si>
  <si>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</si>
  <si>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</si>
  <si>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</si>
  <si>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</si>
  <si>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</si>
  <si>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</si>
  <si>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</si>
  <si>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</si>
  <si>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</si>
  <si>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</si>
  <si>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</si>
  <si>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</si>
  <si>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</si>
  <si>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</si>
  <si>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</si>
  <si>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</si>
  <si>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</si>
  <si>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</si>
  <si>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</si>
  <si>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</si>
  <si>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</si>
  <si>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</si>
  <si>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</si>
  <si>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</si>
  <si>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</si>
  <si>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</si>
  <si>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</si>
  <si>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</si>
  <si>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</si>
  <si>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</si>
  <si>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</si>
  <si>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</si>
  <si>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</si>
  <si>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</si>
  <si>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</si>
  <si>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</si>
  <si>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</si>
  <si>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</si>
  <si>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</si>
  <si>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</si>
  <si>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</si>
  <si>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</si>
  <si>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</si>
  <si>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</si>
  <si>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</si>
  <si>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</si>
  <si>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</si>
  <si>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</si>
  <si>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</si>
  <si>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</si>
  <si>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</si>
  <si>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</si>
  <si>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</si>
  <si>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</si>
  <si>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</si>
  <si>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</si>
  <si>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</si>
  <si>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</si>
  <si>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</si>
  <si>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</si>
  <si>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</si>
  <si>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</si>
  <si>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</si>
  <si>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</si>
  <si>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</si>
  <si>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</si>
  <si>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</si>
  <si>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</si>
  <si>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</si>
  <si>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</si>
  <si>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</si>
  <si>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</si>
  <si>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</si>
  <si>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</si>
  <si>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</si>
  <si>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</si>
  <si>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</si>
  <si>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</si>
  <si>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</si>
  <si>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</si>
  <si>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</si>
  <si>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</si>
  <si>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</si>
  <si>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</si>
  <si>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</si>
  <si>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</si>
  <si>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</si>
  <si>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</si>
  <si>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</si>
  <si>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</si>
  <si>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</si>
  <si>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</si>
  <si>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</si>
  <si>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</si>
  <si>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</si>
  <si>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</si>
  <si>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</si>
  <si>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</si>
  <si>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</si>
  <si>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</si>
  <si>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</si>
  <si>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</si>
  <si>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</si>
  <si>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</si>
  <si>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</si>
  <si>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</si>
  <si>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</si>
  <si>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</si>
  <si>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</si>
  <si>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</si>
  <si>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</si>
  <si>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</si>
  <si>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</si>
  <si>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</si>
  <si>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</si>
  <si>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</si>
  <si>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</si>
  <si>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</si>
  <si>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</si>
  <si>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</si>
  <si>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</si>
  <si>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</si>
  <si>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</si>
  <si>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</si>
  <si>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</si>
  <si>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</si>
  <si>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</si>
  <si>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</si>
  <si>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</si>
  <si>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</si>
  <si>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</si>
  <si>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</si>
  <si>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</si>
  <si>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</si>
  <si>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</si>
  <si>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</si>
  <si>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</si>
  <si>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</si>
  <si>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</si>
  <si>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</si>
  <si>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</si>
  <si>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</si>
  <si>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</si>
  <si>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</si>
  <si>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</si>
  <si>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</si>
  <si>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</si>
  <si>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</si>
  <si>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</si>
  <si>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</si>
  <si>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</si>
  <si>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</si>
  <si>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</si>
  <si>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</si>
  <si>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</si>
  <si>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</si>
  <si>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</si>
  <si>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</si>
  <si>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</si>
  <si>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</si>
  <si>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</si>
  <si>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</si>
  <si>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</si>
  <si>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</si>
  <si>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</si>
  <si>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</si>
  <si>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</si>
  <si>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</si>
  <si>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</si>
  <si>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</si>
  <si>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</si>
  <si>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</si>
  <si>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</si>
  <si>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</si>
  <si>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</si>
  <si>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</si>
  <si>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</si>
  <si>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</si>
  <si>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</si>
  <si>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</si>
  <si>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</si>
  <si>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</si>
  <si>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</si>
  <si>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</si>
  <si>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</si>
  <si>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</si>
  <si>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</si>
  <si>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</si>
  <si>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</si>
  <si>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</si>
  <si>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</si>
  <si>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</si>
  <si>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</si>
  <si>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</si>
  <si>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</si>
  <si>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</si>
  <si>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</si>
  <si>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</si>
  <si>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</si>
  <si>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</si>
  <si>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</si>
  <si>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</si>
  <si>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</si>
  <si>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</si>
  <si>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</si>
  <si>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</si>
  <si>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</si>
  <si>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</si>
  <si>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</si>
  <si>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</si>
  <si>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</si>
  <si>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</si>
  <si>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</si>
  <si>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</si>
  <si>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</si>
  <si>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</si>
  <si>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</si>
  <si>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</si>
  <si>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</si>
  <si>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</si>
  <si>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</si>
  <si>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</si>
  <si>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</si>
  <si>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</si>
  <si>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</si>
  <si>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</si>
  <si>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</si>
  <si>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</si>
  <si>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</si>
  <si>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</si>
  <si>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</si>
  <si>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</si>
  <si>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</si>
  <si>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</si>
  <si>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</si>
  <si>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</si>
  <si>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</si>
  <si>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</si>
  <si>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</si>
  <si>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</si>
  <si>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</si>
  <si>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</si>
  <si>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</si>
  <si>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</si>
  <si>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</si>
  <si>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</si>
  <si>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</si>
  <si>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</si>
  <si>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</si>
  <si>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</si>
  <si>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</si>
  <si>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</si>
  <si>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</si>
  <si>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</si>
  <si>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</si>
  <si>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</si>
  <si>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</si>
  <si>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</si>
  <si>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</si>
  <si>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</si>
  <si>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</si>
  <si>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</si>
  <si>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</si>
  <si>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</si>
  <si>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</si>
  <si>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</si>
  <si>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</si>
  <si>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</si>
  <si>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</si>
  <si>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</si>
  <si>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</si>
  <si>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</si>
  <si>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</si>
  <si>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</si>
  <si>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</si>
  <si>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</si>
  <si>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</si>
  <si>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</si>
  <si>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</si>
  <si>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</si>
  <si>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</si>
  <si>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</si>
  <si>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</si>
  <si>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</si>
  <si>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</si>
  <si>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</si>
  <si>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</si>
  <si>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</si>
  <si>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</si>
  <si>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</si>
  <si>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</si>
  <si>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</si>
  <si>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</si>
  <si>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</si>
  <si>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</si>
  <si>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</si>
  <si>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</si>
  <si>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</si>
  <si>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</si>
  <si>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</si>
  <si>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</si>
  <si>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</si>
  <si>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</si>
  <si>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</si>
  <si>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</si>
  <si>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</si>
  <si>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</si>
  <si>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</si>
  <si>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</si>
  <si>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</si>
  <si>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</si>
  <si>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</si>
  <si>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</si>
  <si>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</si>
  <si>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</si>
  <si>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</si>
  <si>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</si>
  <si>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</si>
  <si>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</si>
  <si>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</si>
  <si>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</si>
  <si>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</si>
  <si>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</si>
  <si>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</si>
  <si>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</si>
  <si>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</si>
  <si>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</si>
  <si>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</si>
  <si>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</si>
  <si>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</si>
  <si>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</si>
  <si>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</si>
  <si>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</si>
  <si>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</si>
  <si>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</si>
  <si>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</si>
  <si>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</si>
  <si>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</si>
  <si>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</si>
  <si>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</si>
  <si>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</si>
  <si>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</si>
  <si>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</si>
  <si>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</si>
  <si>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</si>
  <si>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</si>
  <si>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</si>
  <si>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</si>
  <si>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</si>
  <si>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</si>
  <si>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</si>
  <si>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</si>
  <si>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</si>
  <si>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</si>
  <si>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</si>
  <si>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</si>
  <si>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</si>
  <si>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</si>
  <si>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</si>
  <si>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</si>
  <si>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</si>
  <si>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</si>
  <si>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</si>
  <si>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</si>
  <si>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</si>
  <si>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</si>
  <si>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</si>
  <si>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</si>
  <si>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</si>
  <si>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</si>
  <si>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</si>
  <si>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</si>
  <si>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</si>
  <si>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</si>
  <si>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</si>
  <si>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</si>
  <si>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</si>
  <si>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</si>
  <si>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</si>
  <si>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</si>
  <si>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</si>
  <si>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</si>
  <si>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</si>
  <si>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</si>
  <si>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</si>
  <si>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</si>
  <si>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</si>
  <si>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</si>
  <si>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</si>
  <si>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</si>
  <si>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</si>
  <si>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</si>
  <si>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</si>
  <si>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</si>
  <si>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</si>
  <si>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</si>
  <si>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</si>
  <si>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</si>
  <si>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</si>
  <si>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</si>
  <si>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</si>
  <si>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</si>
  <si>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</si>
  <si>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</si>
  <si>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</si>
  <si>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</si>
  <si>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</si>
  <si>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</si>
  <si>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</si>
  <si>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</si>
  <si>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</si>
  <si>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</si>
  <si>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</si>
  <si>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</si>
  <si>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</si>
  <si>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</si>
  <si>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</si>
  <si>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</si>
  <si>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</si>
  <si>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</si>
  <si>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</si>
  <si>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</si>
  <si>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</si>
  <si>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</si>
  <si>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</si>
  <si>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</si>
  <si>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</si>
  <si>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</si>
  <si>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</si>
  <si>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</si>
  <si>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</si>
  <si>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</si>
  <si>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</si>
  <si>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</si>
  <si>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</si>
  <si>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</si>
  <si>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</si>
  <si>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</si>
  <si>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</si>
  <si>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</si>
  <si>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</si>
  <si>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</si>
  <si>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</si>
  <si>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</si>
  <si>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</si>
  <si>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</si>
  <si>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</si>
  <si>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</si>
  <si>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</si>
  <si>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</si>
  <si>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</si>
  <si>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</si>
  <si>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</si>
  <si>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</si>
  <si>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</si>
  <si>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</si>
  <si>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</si>
  <si>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</si>
  <si>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</si>
  <si>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</si>
  <si>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</si>
  <si>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</si>
  <si>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</si>
  <si>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</si>
  <si>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</si>
  <si>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</si>
  <si>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</si>
  <si>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</si>
  <si>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</si>
  <si>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</si>
  <si>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</si>
  <si>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</si>
  <si>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</si>
  <si>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</si>
  <si>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</si>
  <si>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</si>
  <si>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</si>
  <si>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</si>
  <si>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</si>
  <si>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</si>
  <si>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</si>
  <si>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</si>
  <si>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</si>
  <si>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</si>
  <si>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</si>
  <si>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</si>
  <si>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</si>
  <si>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</si>
  <si>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</si>
  <si>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</si>
  <si>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</si>
  <si>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</si>
  <si>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</si>
  <si>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</si>
  <si>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</si>
  <si>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</si>
  <si>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</si>
  <si>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</si>
  <si>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</si>
  <si>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</si>
  <si>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</si>
  <si>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</si>
  <si>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</si>
  <si>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</si>
  <si>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</si>
  <si>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</si>
  <si>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</si>
  <si>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</si>
  <si>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</si>
  <si>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</si>
  <si>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</si>
  <si>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</si>
  <si>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</si>
  <si>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</si>
  <si>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</si>
  <si>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</si>
  <si>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</si>
  <si>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</si>
  <si>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</si>
  <si>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</si>
  <si>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</si>
  <si>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</si>
  <si>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</si>
  <si>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</si>
  <si>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</si>
  <si>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</si>
  <si>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</si>
  <si>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</si>
  <si>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</si>
  <si>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</si>
  <si>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</si>
  <si>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</si>
  <si>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</si>
  <si>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</si>
  <si>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</si>
  <si>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</si>
  <si>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</si>
  <si>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</si>
  <si>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</si>
  <si>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</si>
  <si>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</si>
  <si>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</si>
  <si>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</si>
  <si>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</si>
  <si>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</si>
  <si>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</si>
  <si>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</si>
  <si>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</si>
  <si>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</si>
  <si>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</si>
  <si>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</si>
  <si>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</si>
  <si>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</si>
  <si>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</si>
  <si>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</si>
  <si>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</si>
  <si>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</si>
  <si>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</si>
  <si>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</si>
  <si>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</si>
  <si>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</si>
  <si>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</si>
  <si>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</si>
  <si>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</si>
  <si>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</si>
  <si>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</si>
  <si>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</si>
  <si>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</si>
  <si>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</si>
  <si>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</si>
  <si>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</si>
  <si>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</si>
  <si>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</si>
  <si>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</si>
  <si>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</si>
  <si>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</si>
  <si>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</si>
  <si>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</si>
  <si>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</si>
  <si>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</si>
  <si>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</si>
  <si>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</si>
  <si>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</si>
  <si>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</si>
  <si>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</si>
  <si>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</si>
  <si>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</si>
  <si>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</si>
  <si>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</si>
  <si>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</si>
  <si>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</si>
  <si>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</si>
  <si>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</si>
  <si>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</si>
  <si>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</si>
  <si>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</si>
  <si>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</si>
  <si>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</si>
  <si>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</si>
  <si>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</si>
  <si>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</si>
  <si>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</si>
  <si>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</si>
  <si>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</si>
  <si>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</si>
  <si>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</si>
  <si>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</si>
  <si>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</si>
  <si>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</si>
  <si>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</si>
  <si>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</si>
  <si>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</si>
  <si>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</si>
  <si>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</si>
  <si>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</si>
  <si>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</si>
  <si>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</si>
  <si>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</si>
  <si>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</si>
  <si>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</si>
  <si>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</si>
  <si>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</si>
  <si>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</si>
  <si>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</si>
  <si>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</si>
  <si>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</si>
  <si>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</si>
  <si>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</si>
  <si>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</si>
  <si>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</si>
  <si>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</si>
  <si>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</si>
  <si>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</si>
  <si>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</si>
  <si>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</si>
  <si>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</si>
  <si>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</si>
  <si>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</si>
  <si>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</si>
  <si>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</si>
  <si>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</si>
  <si>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</si>
  <si>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</si>
  <si>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</si>
  <si>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</si>
  <si>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</si>
  <si>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</si>
  <si>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</si>
  <si>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</si>
  <si>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</si>
  <si>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</si>
  <si>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</si>
  <si>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</si>
  <si>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</si>
  <si>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</si>
  <si>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</si>
  <si>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</si>
  <si>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</si>
  <si>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</si>
  <si>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</si>
  <si>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</si>
  <si>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</si>
  <si>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</si>
  <si>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</si>
  <si>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</si>
  <si>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</si>
  <si>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</si>
  <si>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</si>
  <si>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</si>
  <si>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</si>
  <si>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</si>
  <si>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</si>
  <si>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</si>
  <si>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</si>
  <si>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</si>
  <si>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</si>
  <si>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</si>
  <si>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</si>
  <si>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</si>
  <si>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</si>
  <si>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</si>
  <si>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</si>
  <si>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</si>
  <si>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</si>
  <si>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</si>
  <si>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</si>
  <si>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</si>
  <si>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</si>
  <si>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</si>
  <si>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</si>
  <si>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</si>
  <si>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</si>
  <si>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</si>
  <si>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</si>
  <si>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</si>
  <si>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</si>
  <si>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</si>
  <si>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</si>
  <si>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</si>
  <si>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</si>
  <si>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</si>
  <si>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</si>
  <si>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</si>
  <si>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</si>
  <si>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</si>
  <si>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</si>
  <si>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</si>
  <si>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</si>
  <si>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</si>
  <si>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</si>
  <si>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</si>
  <si>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</si>
  <si>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</si>
  <si>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</si>
  <si>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</si>
  <si>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</si>
  <si>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</si>
  <si>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</si>
  <si>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</si>
  <si>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</si>
  <si>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</si>
  <si>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</si>
  <si>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</si>
  <si>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</si>
  <si>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</si>
  <si>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</si>
  <si>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</si>
  <si>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</si>
  <si>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</si>
  <si>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</si>
  <si>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</si>
  <si>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</si>
  <si>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</si>
  <si>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</si>
  <si>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</si>
  <si>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</si>
  <si>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</si>
  <si>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</si>
  <si>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</si>
  <si>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</si>
  <si>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</si>
  <si>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</si>
  <si>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</si>
  <si>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</si>
  <si>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</si>
  <si>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</si>
  <si>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</si>
  <si>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</si>
  <si>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</si>
  <si>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</si>
  <si>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</si>
  <si>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</si>
  <si>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</si>
  <si>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</si>
  <si>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</si>
  <si>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</si>
  <si>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</si>
  <si>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</si>
  <si>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</si>
  <si>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</si>
  <si>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</si>
  <si>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</si>
  <si>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</si>
  <si>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</si>
  <si>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</si>
  <si>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</si>
  <si>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</si>
  <si>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</si>
  <si>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</si>
  <si>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</si>
  <si>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</si>
  <si>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</si>
  <si>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</si>
  <si>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</si>
  <si>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</si>
  <si>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</si>
  <si>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</si>
  <si>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</si>
  <si>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</si>
  <si>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</si>
  <si>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</si>
  <si>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</si>
  <si>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</si>
  <si>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</si>
  <si>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</si>
  <si>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</si>
  <si>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</si>
  <si>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</si>
  <si>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</si>
  <si>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</si>
  <si>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</si>
  <si>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</si>
  <si>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</si>
  <si>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</si>
  <si>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</si>
  <si>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</si>
  <si>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</si>
  <si>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</si>
  <si>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</si>
  <si>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</si>
  <si>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</si>
  <si>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</si>
  <si>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</si>
  <si>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</si>
  <si>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</si>
  <si>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</si>
  <si>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</si>
  <si>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</si>
  <si>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</si>
  <si>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</si>
  <si>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</si>
  <si>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</si>
  <si>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</si>
  <si>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</si>
  <si>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</si>
  <si>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</si>
  <si>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</si>
  <si>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</si>
  <si>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</si>
  <si>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</si>
  <si>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</si>
  <si>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</si>
  <si>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</si>
  <si>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</si>
  <si>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</si>
  <si>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</si>
  <si>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</si>
  <si>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</si>
  <si>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</si>
  <si>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</si>
  <si>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</si>
  <si>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</si>
  <si>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</si>
  <si>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</si>
  <si>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</si>
  <si>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</si>
  <si>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</si>
  <si>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</si>
  <si>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</si>
  <si>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</si>
  <si>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</si>
  <si>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</si>
  <si>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</si>
  <si>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</si>
  <si>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</si>
  <si>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</si>
  <si>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</si>
  <si>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</si>
  <si>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</si>
  <si>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</si>
  <si>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</si>
  <si>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</si>
  <si>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</si>
  <si>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</si>
  <si>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</si>
  <si>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</si>
  <si>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</si>
  <si>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</si>
  <si>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</si>
  <si>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</si>
  <si>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</si>
  <si>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</si>
  <si>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</si>
  <si>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</si>
  <si>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</si>
  <si>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</si>
  <si>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</si>
  <si>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</si>
  <si>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</si>
  <si>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</si>
  <si>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</si>
  <si>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</si>
  <si>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</si>
  <si>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</si>
  <si>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</si>
  <si>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</si>
  <si>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</si>
  <si>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</si>
  <si>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</si>
  <si>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</si>
  <si>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</si>
  <si>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</si>
  <si>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</si>
  <si>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</si>
  <si>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</si>
  <si>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</si>
  <si>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</si>
  <si>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</si>
  <si>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</si>
  <si>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</si>
  <si>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</si>
  <si>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</si>
  <si>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</si>
  <si>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</si>
  <si>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</si>
  <si>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</si>
  <si>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</si>
  <si>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</si>
  <si>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</si>
  <si>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</si>
  <si>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</si>
  <si>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</si>
  <si>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</si>
  <si>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</si>
  <si>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</si>
  <si>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</si>
  <si>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</si>
  <si>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</si>
  <si>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</si>
  <si>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</si>
  <si>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</si>
  <si>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</si>
  <si>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</si>
  <si>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</si>
  <si>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</si>
  <si>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</si>
  <si>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</si>
  <si>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</si>
  <si>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</si>
  <si>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</si>
  <si>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</si>
  <si>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</si>
  <si>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</si>
  <si>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</si>
  <si>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</si>
  <si>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</si>
  <si>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</si>
  <si>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</si>
  <si>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</si>
  <si>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</si>
  <si>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</si>
  <si>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</si>
  <si>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</si>
  <si>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</si>
  <si>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</si>
  <si>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</si>
  <si>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</si>
  <si>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</si>
  <si>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</si>
  <si>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</si>
  <si>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</si>
  <si>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</si>
  <si>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</si>
  <si>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</si>
  <si>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</si>
  <si>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</si>
  <si>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</si>
  <si>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</si>
  <si>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</si>
  <si>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</si>
  <si>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</si>
  <si>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</si>
  <si>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</si>
  <si>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</si>
  <si>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</si>
  <si>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</si>
  <si>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</si>
  <si>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</si>
  <si>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</si>
  <si>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</si>
  <si>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</si>
  <si>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</si>
  <si>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</si>
  <si>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</si>
  <si>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</si>
  <si>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</si>
  <si>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</si>
  <si>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</si>
  <si>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</si>
  <si>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</si>
  <si>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</si>
  <si>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</si>
  <si>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</si>
  <si>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</si>
  <si>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</si>
  <si>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</si>
  <si>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</si>
  <si>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</si>
  <si>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</si>
  <si>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</si>
  <si>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</si>
  <si>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</si>
  <si>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</si>
  <si>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</si>
  <si>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</si>
  <si>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</si>
  <si>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</si>
  <si>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</si>
  <si>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</si>
  <si>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</si>
  <si>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</si>
  <si>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</si>
  <si>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</si>
  <si>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</si>
  <si>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</si>
  <si>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</si>
  <si>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</si>
  <si>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</si>
  <si>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</si>
  <si>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</si>
  <si>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</si>
  <si>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</si>
  <si>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</si>
  <si>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</si>
  <si>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</si>
  <si>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</si>
  <si>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</si>
  <si>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</si>
  <si>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</si>
  <si>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</si>
  <si>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</si>
  <si>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</si>
  <si>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</si>
  <si>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</si>
  <si>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</si>
  <si>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</si>
  <si>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</si>
  <si>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</si>
  <si>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</si>
  <si>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</si>
  <si>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</si>
  <si>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</si>
  <si>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</si>
  <si>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</si>
  <si>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</si>
  <si>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</si>
  <si>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</si>
  <si>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</si>
  <si>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</si>
  <si>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</si>
  <si>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</si>
  <si>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</si>
  <si>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</si>
  <si>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</si>
  <si>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</si>
  <si>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</si>
  <si>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</si>
  <si>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</si>
  <si>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</si>
  <si>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</si>
  <si>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</si>
  <si>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</si>
  <si>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</si>
  <si>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</si>
  <si>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</si>
  <si>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</si>
  <si>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</si>
  <si>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</si>
  <si>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</si>
  <si>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</si>
  <si>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</si>
  <si>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</si>
  <si>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</si>
  <si>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</si>
  <si>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</si>
  <si>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</si>
  <si>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</si>
  <si>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</si>
  <si>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</si>
  <si>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</si>
  <si>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</si>
  <si>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</si>
  <si>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</si>
  <si>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</si>
  <si>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</si>
  <si>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</si>
  <si>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</si>
  <si>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</si>
  <si>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</si>
  <si>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</si>
  <si>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</si>
  <si>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</si>
  <si>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</si>
  <si>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</si>
  <si>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</si>
  <si>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</si>
  <si>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</si>
  <si>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</si>
  <si>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</si>
  <si>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</si>
  <si>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</si>
  <si>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</si>
  <si>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</si>
  <si>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</si>
  <si>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</si>
  <si>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</si>
  <si>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</si>
  <si>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</si>
  <si>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</si>
  <si>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</si>
  <si>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</si>
  <si>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</si>
  <si>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</si>
  <si>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</si>
  <si>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</si>
  <si>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</si>
  <si>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</si>
  <si>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</si>
  <si>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</si>
  <si>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</si>
  <si>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</si>
  <si>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</si>
  <si>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</si>
  <si>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</si>
  <si>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</si>
  <si>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</si>
  <si>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</si>
  <si>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</si>
  <si>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</si>
  <si>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</si>
  <si>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</si>
  <si>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</si>
  <si>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</si>
  <si>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</si>
  <si>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</si>
  <si>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</si>
  <si>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</si>
  <si>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</si>
  <si>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</si>
  <si>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</si>
  <si>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</si>
  <si>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</si>
  <si>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</si>
  <si>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</si>
  <si>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</si>
  <si>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</si>
  <si>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</si>
  <si>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</si>
  <si>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</si>
  <si>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</si>
  <si>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</si>
  <si>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</si>
  <si>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</si>
  <si>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</si>
  <si>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</si>
  <si>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</si>
  <si>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</si>
  <si>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</si>
  <si>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</si>
  <si>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</si>
  <si>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</si>
  <si>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</si>
  <si>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</si>
  <si>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</si>
  <si>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</si>
  <si>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</si>
  <si>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</si>
  <si>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</si>
  <si>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</si>
  <si>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</si>
  <si>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</si>
  <si>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</si>
  <si>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</si>
  <si>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</si>
  <si>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</si>
  <si>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</si>
  <si>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</si>
  <si>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</si>
  <si>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</si>
  <si>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</si>
  <si>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</si>
  <si>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</si>
  <si>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</si>
  <si>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</si>
  <si>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</si>
  <si>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</si>
  <si>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</si>
  <si>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</si>
  <si>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</si>
  <si>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</si>
  <si>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</si>
  <si>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</si>
  <si>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</si>
  <si>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</si>
  <si>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</si>
  <si>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</si>
  <si>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</si>
  <si>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</si>
  <si>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</si>
  <si>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</si>
  <si>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</si>
  <si>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</si>
  <si>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</si>
  <si>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</si>
  <si>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</si>
  <si>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</si>
  <si>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</si>
  <si>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</si>
  <si>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</si>
  <si>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</si>
  <si>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</si>
  <si>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</si>
  <si>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</si>
  <si>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</si>
  <si>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</si>
  <si>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</si>
  <si>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</si>
  <si>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</si>
  <si>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</si>
  <si>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</si>
  <si>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</si>
  <si>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</si>
  <si>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</si>
  <si>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</si>
  <si>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</si>
  <si>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</si>
  <si>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</si>
  <si>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</si>
  <si>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</si>
  <si>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</si>
  <si>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</si>
  <si>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</si>
  <si>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</si>
  <si>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</si>
  <si>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</si>
  <si>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</si>
  <si>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</si>
  <si>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</si>
  <si>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</si>
  <si>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</si>
  <si>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</si>
  <si>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</si>
  <si>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</si>
  <si>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</si>
  <si>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</si>
  <si>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</si>
  <si>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</si>
  <si>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</si>
  <si>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</si>
  <si>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</si>
  <si>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</si>
  <si>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</si>
  <si>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</si>
  <si>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</si>
  <si>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</si>
  <si>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</si>
  <si>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</si>
  <si>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</si>
  <si>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</si>
  <si>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</si>
  <si>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</si>
  <si>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</si>
  <si>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</si>
  <si>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</si>
  <si>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</si>
  <si>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</si>
  <si>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</si>
  <si>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</si>
  <si>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</si>
  <si>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</si>
  <si>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</si>
  <si>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</si>
  <si>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</si>
  <si>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</si>
  <si>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</si>
  <si>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</si>
  <si>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</si>
  <si>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</si>
  <si>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</si>
  <si>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</si>
  <si>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</si>
  <si>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</si>
  <si>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</si>
  <si>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</si>
  <si>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</si>
  <si>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</si>
  <si>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</si>
  <si>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</si>
  <si>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</si>
  <si>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</si>
  <si>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</si>
  <si>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</si>
  <si>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</si>
  <si>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</si>
  <si>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</si>
  <si>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</si>
  <si>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</si>
  <si>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</si>
  <si>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</si>
  <si>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</si>
  <si>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</si>
  <si>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</si>
  <si>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</si>
  <si>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</si>
  <si>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</si>
  <si>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</si>
  <si>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</si>
  <si>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</si>
  <si>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</si>
  <si>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</si>
  <si>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</si>
  <si>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</si>
  <si>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</si>
  <si>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</si>
  <si>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</si>
  <si>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</si>
  <si>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</si>
  <si>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</si>
  <si>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</si>
  <si>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</si>
  <si>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</si>
  <si>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</si>
  <si>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</si>
  <si>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</si>
  <si>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</si>
  <si>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</si>
  <si>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</si>
  <si>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</si>
  <si>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</si>
  <si>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</si>
  <si>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</si>
  <si>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</si>
  <si>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</si>
  <si>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</si>
  <si>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</si>
  <si>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</si>
  <si>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</si>
  <si>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</si>
  <si>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</si>
  <si>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</si>
  <si>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</si>
  <si>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</si>
  <si>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</si>
  <si>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</si>
  <si>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</si>
  <si>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</si>
  <si>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</si>
  <si>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</si>
  <si>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</si>
  <si>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</si>
  <si>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</si>
  <si>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</si>
  <si>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</si>
  <si>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</si>
  <si>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</si>
  <si>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</si>
  <si>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</si>
  <si>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</si>
  <si>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</si>
  <si>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</si>
  <si>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</si>
  <si>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</si>
  <si>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</si>
  <si>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</si>
  <si>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</si>
  <si>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</si>
  <si>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</si>
  <si>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</si>
  <si>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</si>
  <si>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</si>
  <si>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</si>
  <si>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</si>
  <si>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</si>
  <si>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</si>
  <si>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</si>
  <si>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</si>
  <si>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</si>
  <si>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</si>
  <si>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</si>
  <si>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</si>
  <si>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</si>
  <si>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</si>
  <si>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</si>
  <si>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</si>
  <si>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</si>
  <si>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</si>
  <si>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</si>
  <si>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</si>
  <si>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</si>
  <si>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</si>
  <si>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</si>
  <si>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</si>
  <si>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</si>
  <si>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</si>
  <si>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</si>
  <si>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</si>
  <si>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</si>
  <si>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</si>
  <si>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</si>
  <si>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</si>
  <si>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</si>
  <si>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</si>
  <si>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</si>
  <si>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</si>
  <si>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</si>
  <si>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</si>
  <si>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</si>
  <si>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</si>
  <si>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</si>
  <si>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</si>
  <si>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</si>
  <si>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</si>
  <si>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</si>
  <si>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</si>
  <si>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</si>
  <si>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</si>
  <si>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</si>
  <si>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</si>
  <si>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</si>
  <si>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</si>
  <si>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</si>
  <si>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</si>
  <si>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</si>
  <si>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</si>
  <si>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</si>
  <si>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</si>
  <si>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</si>
  <si>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</si>
  <si>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</si>
  <si>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</si>
  <si>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</si>
  <si>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</si>
  <si>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</si>
  <si>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</si>
  <si>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</si>
  <si>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</si>
  <si>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</si>
  <si>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</si>
  <si>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</si>
  <si>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</si>
  <si>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</si>
  <si>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</si>
  <si>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</si>
  <si>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</si>
  <si>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</si>
  <si>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</si>
  <si>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</si>
  <si>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</si>
  <si>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</si>
  <si>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</si>
  <si>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</si>
  <si>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</si>
  <si>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</si>
  <si>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</si>
  <si>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</si>
  <si>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</si>
  <si>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</si>
  <si>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</si>
  <si>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</si>
  <si>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</si>
  <si>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</si>
  <si>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</si>
  <si>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</si>
  <si>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</si>
  <si>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</si>
  <si>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</si>
  <si>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</si>
  <si>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</si>
  <si>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</si>
  <si>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</si>
  <si>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</si>
  <si>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</si>
  <si>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</si>
  <si>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</si>
  <si>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</si>
  <si>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</si>
  <si>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</si>
  <si>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</si>
  <si>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</si>
  <si>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</si>
  <si>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</si>
  <si>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</si>
  <si>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</si>
  <si>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</si>
  <si>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</si>
  <si>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</si>
  <si>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</si>
  <si>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</si>
  <si>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</si>
  <si>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</si>
  <si>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</si>
  <si>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</si>
  <si>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</si>
  <si>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</si>
  <si>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</si>
  <si>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</si>
  <si>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</si>
  <si>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</si>
  <si>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</si>
  <si>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</si>
  <si>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</si>
  <si>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</si>
  <si>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</si>
  <si>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</si>
  <si>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</si>
  <si>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</si>
  <si>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</si>
  <si>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</si>
  <si>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</si>
  <si>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</si>
  <si>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</si>
  <si>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</si>
  <si>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</si>
  <si>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</si>
  <si>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</si>
  <si>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</si>
  <si>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</si>
  <si>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</si>
  <si>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</si>
  <si>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</si>
  <si>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</si>
  <si>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</si>
  <si>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</si>
  <si>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</si>
  <si>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</si>
  <si>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</si>
  <si>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</si>
  <si>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</si>
  <si>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</si>
  <si>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</si>
  <si>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</si>
  <si>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</si>
  <si>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</si>
  <si>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</si>
  <si>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</si>
  <si>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</si>
  <si>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</si>
  <si>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</si>
  <si>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</si>
  <si>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</si>
  <si>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</si>
  <si>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</si>
  <si>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</si>
  <si>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</si>
  <si>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</si>
  <si>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</si>
  <si>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</si>
  <si>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</si>
  <si>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</si>
  <si>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</si>
  <si>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</si>
  <si>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</si>
  <si>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</si>
  <si>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</si>
  <si>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</si>
  <si>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</si>
  <si>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</si>
  <si>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</si>
  <si>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</si>
  <si>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</si>
  <si>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</si>
  <si>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</si>
  <si>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</si>
  <si>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</si>
  <si>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</si>
  <si>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</si>
  <si>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</si>
  <si>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</si>
  <si>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</si>
  <si>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</si>
  <si>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</si>
  <si>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</si>
  <si>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</si>
  <si>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</si>
  <si>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</si>
  <si>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</si>
  <si>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</si>
  <si>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</si>
  <si>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</si>
  <si>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</si>
  <si>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</si>
  <si>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</si>
  <si>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</si>
  <si>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</si>
  <si>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</si>
  <si>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</si>
  <si>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</si>
  <si>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</si>
  <si>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</si>
  <si>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</si>
  <si>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</si>
  <si>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</si>
  <si>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</si>
  <si>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</si>
  <si>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</si>
  <si>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</si>
  <si>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</si>
  <si>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</si>
  <si>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</si>
  <si>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</si>
  <si>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</si>
  <si>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</si>
  <si>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</si>
  <si>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</si>
  <si>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</si>
  <si>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</si>
  <si>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</si>
  <si>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</si>
  <si>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</si>
  <si>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</si>
  <si>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</si>
  <si>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</si>
  <si>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</si>
  <si>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</si>
  <si>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</si>
  <si>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</si>
  <si>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</si>
  <si>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</si>
  <si>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</si>
  <si>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</si>
  <si>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</si>
  <si>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</si>
  <si>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</si>
  <si>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</si>
  <si>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</si>
  <si>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</si>
  <si>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</si>
  <si>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</si>
  <si>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</si>
  <si>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</si>
  <si>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</si>
  <si>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</si>
  <si>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</si>
  <si>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</si>
  <si>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</si>
  <si>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</si>
  <si>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</si>
  <si>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</si>
  <si>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</si>
  <si>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</si>
  <si>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</si>
  <si>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</si>
  <si>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</si>
  <si>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</si>
  <si>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</si>
  <si>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</si>
  <si>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</si>
  <si>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</si>
  <si>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</si>
  <si>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</si>
  <si>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</si>
  <si>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</si>
  <si>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</si>
  <si>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</si>
  <si>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</si>
  <si>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</si>
  <si>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</si>
  <si>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</si>
  <si>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</si>
  <si>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</si>
  <si>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</si>
  <si>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</si>
  <si>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</si>
  <si>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</si>
  <si>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</si>
  <si>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</si>
  <si>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</si>
  <si>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</si>
  <si>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</si>
  <si>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</si>
  <si>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</si>
  <si>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</si>
  <si>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</si>
  <si>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</si>
  <si>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</si>
  <si>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</si>
  <si>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</si>
  <si>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</si>
  <si>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</si>
  <si>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</si>
  <si>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</si>
  <si>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</si>
  <si>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</si>
  <si>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</si>
  <si>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</si>
  <si>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</si>
  <si>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</si>
  <si>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</si>
  <si>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</si>
  <si>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</si>
  <si>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</si>
  <si>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</si>
  <si>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</si>
  <si>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</si>
  <si>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</si>
  <si>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</si>
  <si>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</si>
  <si>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</si>
  <si>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</si>
  <si>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</si>
  <si>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</si>
  <si>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</si>
  <si>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</si>
  <si>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</si>
  <si>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</si>
  <si>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</si>
  <si>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</si>
  <si>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</si>
  <si>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</si>
  <si>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</si>
  <si>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</si>
  <si>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</si>
  <si>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</si>
  <si>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</si>
  <si>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</si>
  <si>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</si>
  <si>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</si>
  <si>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</si>
  <si>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</si>
  <si>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</si>
  <si>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</si>
  <si>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</si>
  <si>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</si>
  <si>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</si>
  <si>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</si>
  <si>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</si>
  <si>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</si>
  <si>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</si>
  <si>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</si>
  <si>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</si>
  <si>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</si>
  <si>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</si>
  <si>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</si>
  <si>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</si>
  <si>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</si>
  <si>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</si>
  <si>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</si>
  <si>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</si>
  <si>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</si>
  <si>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</si>
  <si>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</si>
  <si>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</si>
  <si>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</si>
  <si>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</si>
  <si>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</si>
  <si>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</si>
  <si>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</si>
  <si>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</si>
  <si>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</si>
  <si>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</si>
  <si>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</si>
  <si>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</si>
  <si>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</si>
  <si>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</si>
  <si>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</si>
  <si>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</si>
  <si>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</si>
  <si>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</si>
  <si>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</si>
  <si>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</si>
  <si>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</si>
  <si>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</si>
  <si>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</si>
  <si>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</si>
  <si>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</si>
  <si>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</si>
  <si>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</si>
  <si>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</si>
  <si>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</si>
  <si>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</si>
  <si>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</si>
  <si>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</si>
  <si>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</si>
  <si>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</si>
  <si>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</si>
  <si>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</si>
  <si>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</si>
  <si>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</si>
  <si>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</si>
  <si>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</si>
  <si>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</si>
  <si>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</si>
  <si>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</si>
  <si>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</si>
  <si>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</si>
  <si>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</si>
  <si>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</si>
  <si>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</si>
  <si>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</si>
  <si>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</si>
  <si>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</si>
  <si>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</si>
  <si>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</si>
  <si>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</si>
  <si>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</si>
  <si>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</si>
  <si>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</si>
  <si>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</si>
  <si>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</si>
  <si>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</si>
  <si>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</si>
  <si>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</si>
  <si>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</si>
  <si>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</si>
  <si>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</si>
  <si>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</si>
  <si>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</si>
  <si>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</si>
  <si>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</si>
  <si>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</si>
  <si>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</si>
  <si>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</si>
  <si>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</si>
  <si>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</si>
  <si>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</si>
  <si>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</si>
  <si>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</si>
  <si>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</si>
  <si>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</si>
  <si>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</si>
  <si>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</si>
  <si>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</si>
  <si>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</si>
  <si>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</si>
  <si>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</si>
  <si>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</si>
  <si>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</si>
  <si>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</si>
  <si>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</si>
  <si>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</si>
  <si>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</si>
  <si>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</si>
  <si>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</si>
  <si>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</si>
  <si>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</si>
  <si>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</si>
  <si>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</si>
  <si>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</si>
  <si>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</si>
  <si>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</si>
  <si>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</si>
  <si>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</si>
  <si>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</si>
  <si>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</si>
  <si>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</si>
  <si>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</si>
  <si>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</si>
  <si>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</si>
  <si>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</si>
  <si>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</si>
  <si>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</si>
  <si>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</si>
  <si>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</si>
  <si>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</si>
  <si>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</si>
  <si>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</si>
  <si>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</si>
  <si>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</si>
  <si>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</si>
  <si>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</si>
  <si>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</si>
  <si>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</si>
  <si>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</si>
  <si>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</si>
  <si>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</si>
  <si>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</si>
  <si>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</si>
  <si>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</si>
  <si>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</si>
  <si>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</si>
  <si>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</si>
  <si>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</si>
  <si>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</si>
  <si>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</si>
  <si>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</si>
  <si>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</si>
  <si>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</si>
  <si>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</si>
  <si>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</si>
  <si>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</si>
  <si>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</si>
  <si>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</si>
  <si>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</si>
  <si>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</si>
  <si>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</si>
  <si>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</si>
  <si>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</si>
  <si>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</si>
  <si>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</si>
  <si>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</si>
  <si>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</si>
  <si>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</si>
  <si>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</si>
  <si>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</si>
  <si>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</si>
  <si>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</si>
  <si>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</si>
  <si>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</si>
  <si>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</si>
  <si>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</si>
  <si>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</si>
  <si>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</si>
  <si>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</si>
  <si>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</si>
  <si>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</si>
  <si>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</si>
  <si>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</si>
  <si>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</si>
  <si>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</si>
  <si>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</si>
  <si>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</si>
  <si>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</si>
  <si>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</si>
  <si>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</si>
  <si>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</si>
  <si>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</si>
  <si>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</si>
  <si>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</si>
  <si>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</si>
  <si>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</si>
  <si>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</si>
  <si>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</si>
  <si>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</si>
  <si>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</si>
  <si>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</si>
  <si>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</si>
  <si>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</si>
  <si>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</si>
  <si>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</si>
  <si>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</si>
  <si>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</si>
  <si>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</si>
  <si>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</si>
  <si>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</si>
  <si>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</si>
  <si>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</si>
  <si>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</si>
  <si>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</si>
  <si>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</si>
  <si>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</si>
  <si>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</si>
  <si>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</si>
  <si>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</si>
  <si>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</si>
  <si>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</si>
  <si>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</si>
  <si>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</si>
  <si>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</si>
  <si>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</si>
  <si>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</si>
  <si>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</si>
  <si>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</si>
  <si>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</si>
  <si>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</si>
  <si>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</si>
  <si>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</si>
  <si>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</si>
  <si>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</si>
  <si>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</si>
  <si>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</si>
  <si>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</si>
  <si>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</si>
  <si>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</si>
  <si>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</si>
  <si>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</si>
  <si>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</si>
  <si>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</si>
  <si>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</si>
  <si>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</si>
  <si>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</si>
  <si>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</si>
  <si>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</si>
  <si>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</si>
  <si>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</si>
  <si>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</si>
  <si>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</si>
  <si>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</si>
  <si>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</si>
  <si>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</si>
  <si>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</si>
  <si>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</si>
  <si>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</si>
  <si>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</si>
  <si>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</si>
  <si>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</si>
  <si>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</si>
  <si>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</si>
  <si>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</si>
  <si>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</si>
  <si>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</si>
  <si>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</si>
  <si>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</si>
  <si>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</si>
  <si>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</si>
  <si>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</si>
  <si>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</si>
  <si>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</si>
  <si>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</si>
  <si>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</si>
  <si>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</si>
  <si>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</si>
  <si>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</si>
  <si>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</si>
  <si>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</si>
  <si>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</si>
  <si>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</si>
  <si>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</si>
  <si>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</si>
  <si>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</si>
  <si>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</si>
  <si>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</si>
  <si>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</si>
  <si>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</si>
  <si>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</si>
  <si>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</si>
  <si>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</si>
  <si>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</si>
  <si>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</si>
  <si>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</si>
  <si>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</si>
  <si>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</si>
  <si>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</si>
  <si>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</si>
  <si>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</si>
  <si>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</si>
  <si>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</si>
  <si>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</si>
  <si>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</si>
  <si>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</si>
  <si>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</si>
  <si>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</si>
  <si>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</si>
  <si>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</si>
  <si>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</si>
  <si>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</si>
  <si>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</si>
  <si>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</si>
  <si>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</si>
  <si>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</si>
  <si>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</si>
  <si>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</si>
  <si>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</si>
  <si>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</si>
  <si>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</si>
  <si>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</si>
  <si>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</si>
  <si>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</si>
  <si>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</si>
  <si>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</si>
  <si>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</si>
  <si>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</si>
  <si>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</si>
  <si>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</si>
  <si>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</si>
  <si>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</si>
  <si>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</si>
  <si>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</si>
  <si>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</si>
  <si>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</si>
  <si>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</si>
  <si>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</si>
  <si>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</si>
  <si>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</si>
  <si>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</si>
  <si>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</si>
  <si>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</si>
  <si>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</si>
  <si>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</si>
  <si>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</si>
  <si>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</si>
  <si>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</si>
  <si>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</si>
  <si>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</si>
  <si>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</si>
  <si>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</si>
  <si>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</si>
  <si>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</si>
  <si>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</si>
  <si>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</si>
  <si>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</si>
  <si>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</si>
  <si>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</si>
  <si>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</si>
  <si>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</si>
  <si>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</si>
  <si>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</si>
  <si>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</si>
  <si>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</si>
  <si>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</si>
  <si>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</si>
  <si>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</si>
  <si>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</si>
  <si>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</si>
  <si>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</si>
  <si>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</si>
  <si>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</si>
  <si>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</si>
  <si>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</si>
  <si>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</si>
  <si>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</si>
  <si>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</si>
  <si>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</si>
  <si>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</si>
  <si>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</si>
  <si>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</si>
  <si>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</si>
  <si>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</si>
  <si>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</si>
  <si>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</si>
  <si>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</si>
  <si>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</si>
  <si>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</si>
  <si>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</si>
  <si>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</si>
  <si>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</si>
  <si>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</si>
  <si>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</si>
  <si>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</si>
  <si>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</si>
  <si>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</si>
  <si>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</si>
  <si>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</si>
  <si>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</si>
  <si>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</si>
  <si>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</si>
  <si>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</si>
  <si>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</si>
  <si>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</si>
  <si>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</si>
  <si>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</si>
  <si>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</si>
  <si>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</si>
  <si>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</si>
  <si>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</si>
  <si>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</si>
  <si>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</si>
  <si>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</si>
  <si>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</si>
  <si>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</si>
  <si>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</si>
  <si>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</si>
  <si>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</si>
  <si>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</si>
  <si>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</si>
  <si>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</si>
  <si>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</si>
  <si>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</si>
  <si>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</si>
  <si>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</si>
  <si>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</si>
  <si>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</si>
  <si>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</si>
  <si>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</si>
  <si>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</si>
  <si>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</si>
  <si>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</si>
  <si>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</si>
  <si>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</si>
  <si>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</si>
  <si>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</si>
  <si>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</si>
  <si>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</si>
  <si>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</si>
  <si>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</si>
  <si>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</si>
  <si>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</si>
  <si>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</si>
  <si>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</si>
  <si>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</si>
  <si>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</si>
  <si>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</si>
  <si>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</si>
  <si>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</si>
  <si>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</si>
  <si>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</si>
  <si>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</si>
  <si>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</si>
  <si>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</si>
  <si>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</si>
  <si>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</si>
  <si>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</si>
  <si>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</si>
  <si>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</si>
  <si>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</si>
  <si>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</si>
  <si>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</si>
  <si>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</si>
  <si>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</si>
  <si>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</si>
  <si>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</si>
  <si>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</si>
  <si>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</si>
  <si>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</si>
  <si>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</si>
  <si>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</si>
  <si>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</si>
  <si>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</si>
  <si>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</si>
  <si>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</si>
  <si>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</si>
  <si>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</si>
  <si>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</si>
  <si>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</si>
  <si>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</si>
  <si>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</si>
  <si>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</si>
  <si>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</si>
  <si>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</si>
  <si>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</si>
  <si>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</si>
  <si>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</si>
  <si>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</si>
  <si>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</si>
  <si>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</si>
  <si>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</si>
  <si>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</si>
  <si>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</si>
  <si>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</si>
  <si>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</si>
  <si>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</si>
  <si>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</si>
  <si>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</si>
  <si>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</si>
  <si>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</si>
  <si>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</si>
  <si>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</si>
  <si>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</si>
  <si>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</si>
  <si>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</si>
  <si>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</si>
  <si>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</si>
  <si>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</si>
  <si>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</si>
  <si>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</si>
  <si>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</si>
  <si>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</si>
  <si>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</si>
  <si>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</si>
  <si>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</si>
  <si>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</si>
  <si>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</si>
  <si>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</si>
  <si>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</si>
  <si>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</si>
  <si>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</si>
  <si>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</si>
  <si>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</si>
  <si>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</si>
  <si>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</si>
  <si>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</si>
  <si>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</si>
  <si>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</si>
  <si>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</si>
  <si>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</si>
  <si>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</si>
  <si>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</si>
  <si>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</si>
  <si>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</si>
  <si>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</si>
  <si>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</si>
  <si>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</si>
  <si>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</si>
  <si>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</si>
  <si>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</si>
  <si>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</si>
  <si>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</si>
  <si>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</si>
  <si>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</si>
  <si>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</si>
  <si>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</si>
  <si>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</si>
  <si>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</si>
  <si>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</si>
  <si>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</si>
  <si>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</si>
  <si>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</si>
  <si>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</si>
  <si>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</si>
  <si>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</si>
  <si>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</si>
  <si>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</si>
  <si>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</si>
  <si>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</si>
  <si>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</si>
  <si>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</si>
  <si>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</si>
  <si>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</si>
  <si>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</si>
  <si>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</si>
  <si>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</si>
  <si>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</si>
  <si>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</si>
  <si>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</si>
  <si>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</si>
  <si>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</si>
  <si>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</si>
  <si>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</si>
  <si>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</si>
  <si>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</si>
  <si>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</si>
  <si>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</si>
  <si>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</si>
  <si>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</si>
  <si>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</si>
  <si>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</si>
  <si>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</si>
  <si>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</si>
  <si>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</si>
  <si>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</si>
  <si>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</si>
  <si>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</si>
  <si>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</si>
  <si>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</si>
  <si>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</si>
  <si>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</si>
  <si>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</si>
  <si>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</si>
  <si>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</si>
  <si>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</si>
  <si>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</si>
  <si>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</si>
  <si>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</si>
  <si>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</si>
  <si>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</si>
  <si>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</si>
  <si>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</si>
  <si>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</si>
  <si>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</si>
  <si>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</si>
  <si>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</si>
  <si>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</si>
  <si>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</si>
  <si>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</si>
  <si>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</si>
  <si>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</si>
  <si>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</si>
  <si>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</si>
  <si>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</si>
  <si>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</si>
  <si>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</si>
  <si>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</si>
  <si>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</si>
  <si>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</si>
  <si>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</si>
  <si>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</si>
  <si>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</si>
  <si>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</si>
  <si>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</si>
  <si>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</si>
  <si>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</si>
  <si>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</si>
  <si>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</si>
  <si>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</si>
  <si>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</si>
  <si>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</si>
  <si>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</si>
  <si>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</si>
  <si>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</si>
  <si>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</si>
  <si>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</si>
  <si>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</si>
  <si>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</si>
  <si>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</si>
  <si>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</si>
  <si>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</si>
  <si>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</si>
  <si>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</si>
  <si>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</si>
  <si>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</si>
  <si>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</si>
  <si>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</si>
  <si>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</si>
  <si>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</si>
  <si>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</si>
  <si>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</si>
  <si>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</si>
  <si>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</si>
  <si>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</si>
  <si>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</si>
  <si>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</si>
  <si>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</si>
  <si>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</si>
  <si>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</si>
  <si>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</si>
  <si>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</si>
  <si>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</si>
  <si>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</si>
  <si>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</si>
  <si>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</si>
  <si>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</si>
  <si>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</si>
  <si>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</si>
  <si>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</si>
  <si>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</si>
  <si>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</si>
  <si>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</si>
  <si>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</si>
  <si>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</si>
  <si>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</si>
  <si>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</si>
  <si>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</si>
  <si>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</si>
  <si>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</si>
  <si>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</si>
  <si>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</si>
  <si>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</si>
  <si>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</si>
  <si>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</si>
  <si>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</si>
  <si>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</si>
  <si>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</si>
  <si>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</si>
  <si>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</si>
  <si>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</si>
  <si>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</si>
  <si>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</si>
  <si>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</si>
  <si>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</si>
  <si>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</si>
  <si>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</si>
  <si>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</si>
  <si>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</si>
  <si>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</si>
  <si>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</si>
  <si>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</si>
  <si>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</si>
  <si>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</si>
  <si>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</si>
  <si>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</si>
  <si>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</si>
  <si>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</si>
  <si>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</si>
  <si>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</si>
  <si>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</si>
  <si>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</si>
  <si>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</si>
  <si>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</si>
  <si>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</si>
  <si>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</si>
  <si>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</si>
  <si>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</si>
  <si>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</si>
  <si>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</si>
  <si>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</si>
  <si>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</si>
  <si>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</si>
  <si>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</si>
  <si>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</si>
  <si>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</si>
  <si>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</si>
  <si>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</si>
  <si>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</si>
  <si>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</si>
  <si>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</si>
  <si>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</si>
  <si>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</si>
  <si>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</si>
  <si>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</si>
  <si>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</si>
  <si>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</si>
  <si>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</si>
  <si>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</si>
  <si>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</si>
  <si>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</si>
  <si>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</si>
  <si>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</si>
  <si>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</si>
  <si>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</si>
  <si>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</si>
  <si>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</si>
  <si>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</si>
  <si>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</si>
  <si>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</si>
  <si>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</si>
  <si>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</si>
  <si>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</si>
  <si>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</si>
  <si>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</si>
  <si>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</si>
  <si>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</si>
  <si>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</si>
  <si>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</si>
  <si>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</si>
  <si>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</si>
  <si>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</si>
  <si>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</si>
  <si>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</si>
  <si>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</si>
  <si>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</si>
  <si>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</si>
  <si>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</si>
  <si>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</si>
  <si>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</si>
  <si>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</si>
  <si>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</si>
  <si>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</si>
  <si>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</si>
  <si>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</si>
  <si>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</si>
  <si>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</si>
  <si>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</si>
  <si>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</si>
  <si>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</si>
  <si>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</si>
  <si>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</si>
  <si>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</si>
  <si>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</si>
  <si>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</si>
  <si>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</si>
  <si>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</si>
  <si>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</si>
  <si>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</si>
  <si>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</si>
  <si>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</si>
  <si>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</si>
  <si>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</si>
  <si>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</si>
  <si>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</si>
  <si>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</si>
  <si>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</si>
  <si>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</si>
  <si>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</si>
  <si>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</si>
  <si>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</si>
  <si>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</si>
  <si>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</si>
  <si>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</si>
  <si>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</si>
  <si>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</si>
  <si>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</si>
  <si>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</si>
  <si>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</si>
  <si>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</si>
  <si>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</si>
  <si>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</si>
  <si>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</si>
  <si>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</si>
  <si>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</si>
  <si>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</si>
  <si>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</si>
  <si>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</si>
  <si>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</si>
  <si>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</si>
  <si>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</si>
  <si>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</si>
  <si>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</si>
  <si>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</si>
  <si>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</si>
  <si>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</si>
  <si>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</si>
  <si>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</si>
  <si>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</si>
  <si>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</si>
  <si>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</si>
  <si>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</si>
  <si>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</si>
  <si>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</si>
  <si>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</si>
  <si>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</si>
  <si>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</si>
  <si>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</si>
  <si>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</si>
  <si>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</si>
  <si>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</si>
  <si>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</si>
  <si>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</si>
  <si>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</si>
  <si>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</si>
  <si>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</si>
  <si>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</si>
  <si>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</si>
  <si>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</si>
  <si>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</si>
  <si>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</si>
  <si>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</si>
  <si>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</si>
  <si>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</si>
  <si>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</si>
  <si>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</si>
  <si>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</si>
  <si>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</si>
  <si>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</si>
  <si>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</si>
  <si>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</si>
  <si>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</si>
  <si>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</si>
  <si>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</si>
  <si>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</si>
  <si>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</si>
  <si>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</si>
  <si>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</si>
  <si>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</si>
  <si>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</si>
  <si>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</si>
  <si>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</si>
  <si>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</si>
  <si>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</si>
  <si>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</si>
  <si>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</si>
  <si>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</si>
  <si>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</si>
  <si>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</si>
  <si>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</si>
  <si>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</si>
  <si>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</si>
  <si>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</si>
  <si>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</si>
  <si>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</si>
  <si>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</si>
  <si>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</si>
  <si>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</si>
  <si>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</si>
  <si>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</si>
  <si>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</si>
  <si>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</si>
  <si>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</si>
  <si>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</si>
  <si>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</si>
  <si>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</si>
  <si>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</si>
  <si>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</si>
  <si>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</si>
  <si>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</si>
  <si>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</si>
  <si>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</si>
  <si>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</si>
  <si>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</si>
  <si>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</si>
  <si>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</si>
  <si>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</si>
  <si>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</si>
  <si>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</si>
  <si>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</si>
  <si>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</si>
  <si>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</si>
  <si>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</si>
  <si>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</si>
  <si>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</si>
  <si>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</si>
  <si>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</si>
  <si>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</si>
  <si>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</si>
  <si>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</si>
  <si>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</si>
  <si>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</si>
  <si>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</si>
  <si>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</si>
  <si>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</si>
  <si>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</si>
  <si>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</si>
  <si>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</si>
  <si>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</si>
  <si>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</si>
  <si>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</si>
  <si>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</si>
  <si>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</si>
  <si>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</si>
  <si>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</si>
  <si>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</si>
  <si>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</si>
  <si>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</si>
  <si>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</si>
  <si>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</si>
  <si>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</si>
  <si>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</si>
  <si>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</si>
  <si>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</si>
  <si>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</si>
  <si>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</si>
  <si>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</si>
  <si>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</si>
  <si>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</si>
  <si>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</si>
  <si>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</si>
  <si>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</si>
  <si>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</si>
  <si>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</si>
  <si>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</si>
  <si>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</si>
  <si>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</si>
  <si>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</si>
  <si>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</si>
  <si>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</si>
  <si>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</si>
  <si>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</si>
  <si>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</si>
  <si>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</si>
  <si>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</si>
  <si>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</si>
  <si>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</si>
  <si>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</si>
  <si>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</si>
  <si>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</si>
  <si>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</si>
  <si>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</si>
  <si>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</si>
  <si>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</si>
  <si>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</si>
  <si>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</si>
  <si>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</si>
  <si>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</si>
  <si>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</si>
  <si>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</si>
  <si>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</si>
  <si>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</si>
  <si>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</si>
  <si>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</si>
  <si>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</si>
  <si>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</si>
  <si>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</si>
  <si>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</si>
  <si>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</si>
  <si>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</si>
  <si>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</si>
  <si>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</si>
  <si>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</si>
  <si>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</si>
  <si>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</si>
  <si>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</si>
  <si>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</si>
  <si>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</si>
  <si>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</si>
  <si>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</si>
  <si>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</si>
  <si>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</si>
  <si>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</si>
  <si>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</si>
  <si>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</si>
  <si>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</si>
  <si>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</si>
  <si>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</si>
  <si>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</si>
  <si>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</si>
  <si>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</si>
  <si>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</si>
  <si>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</si>
  <si>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</si>
  <si>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</si>
  <si>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</si>
  <si>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</si>
  <si>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</si>
  <si>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</si>
  <si>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</si>
  <si>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</si>
  <si>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</si>
  <si>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</si>
  <si>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</si>
  <si>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</si>
  <si>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</si>
  <si>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</si>
  <si>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</si>
  <si>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</si>
  <si>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</si>
  <si>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</si>
  <si>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</si>
  <si>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</si>
  <si>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</si>
  <si>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</si>
  <si>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</si>
  <si>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</si>
  <si>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</si>
  <si>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</si>
  <si>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</si>
  <si>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</si>
  <si>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</si>
  <si>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</si>
  <si>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</si>
  <si>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</si>
  <si>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</si>
  <si>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</si>
  <si>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</si>
  <si>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</si>
  <si>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</si>
  <si>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</si>
  <si>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</si>
  <si>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</si>
  <si>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</si>
  <si>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</si>
  <si>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</si>
  <si>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</si>
  <si>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</si>
  <si>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</si>
  <si>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</si>
  <si>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</si>
  <si>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</si>
  <si>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</si>
  <si>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</si>
  <si>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</si>
  <si>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</si>
  <si>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</si>
  <si>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</si>
  <si>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</si>
  <si>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</si>
  <si>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</si>
  <si>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</si>
  <si>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</si>
  <si>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</si>
  <si>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</si>
  <si>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</si>
  <si>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</si>
  <si>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</si>
  <si>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</si>
  <si>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</si>
  <si>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</si>
  <si>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</si>
  <si>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</si>
  <si>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</si>
  <si>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</si>
  <si>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</si>
  <si>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</si>
  <si>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</si>
  <si>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</si>
  <si>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</si>
  <si>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</si>
  <si>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</si>
  <si>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</si>
  <si>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</si>
  <si>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</si>
  <si>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</si>
  <si>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</si>
  <si>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</si>
  <si>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</si>
  <si>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</si>
  <si>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</si>
  <si>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</si>
  <si>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</si>
  <si>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</si>
  <si>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</si>
  <si>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</si>
  <si>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</si>
  <si>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</si>
  <si>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</si>
  <si>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</si>
  <si>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</si>
  <si>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</si>
  <si>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</si>
  <si>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</si>
  <si>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</si>
  <si>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</si>
  <si>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</si>
  <si>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</si>
  <si>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</si>
  <si>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</si>
  <si>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</si>
  <si>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</si>
  <si>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</si>
  <si>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</si>
  <si>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</si>
  <si>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</si>
  <si>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</si>
  <si>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</si>
  <si>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</si>
  <si>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</si>
  <si>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</si>
  <si>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</si>
  <si>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</si>
  <si>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</si>
  <si>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</si>
  <si>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</si>
  <si>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</si>
  <si>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</si>
  <si>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</si>
  <si>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</si>
  <si>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</si>
  <si>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</si>
  <si>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</si>
  <si>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</si>
  <si>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</si>
  <si>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</si>
  <si>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</si>
  <si>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</si>
  <si>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</si>
  <si>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</si>
  <si>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</si>
  <si>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</si>
  <si>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</si>
  <si>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</si>
  <si>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</si>
  <si>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</si>
  <si>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</si>
  <si>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</si>
  <si>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</si>
  <si>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</si>
  <si>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</si>
  <si>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</si>
  <si>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</si>
  <si>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</si>
  <si>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</si>
  <si>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</si>
  <si>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</si>
  <si>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</si>
  <si>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</si>
  <si>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</si>
  <si>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</si>
  <si>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</si>
  <si>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</si>
  <si>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</si>
  <si>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</si>
  <si>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</si>
  <si>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</si>
  <si>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</si>
  <si>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</si>
  <si>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</si>
  <si>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</si>
  <si>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</si>
  <si>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</si>
  <si>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</si>
  <si>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</si>
  <si>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</si>
  <si>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</si>
  <si>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</si>
  <si>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</si>
  <si>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</si>
  <si>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</si>
  <si>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</si>
  <si>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</si>
  <si>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</si>
  <si>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</si>
  <si>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</si>
  <si>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</si>
  <si>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</si>
  <si>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</si>
  <si>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</si>
  <si>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</si>
  <si>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</si>
  <si>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</si>
  <si>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</si>
  <si>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</si>
  <si>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</si>
  <si>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</si>
  <si>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</si>
  <si>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</si>
  <si>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</si>
  <si>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</si>
  <si>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</si>
  <si>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</si>
  <si>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</si>
  <si>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</si>
  <si>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</si>
  <si>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</si>
  <si>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</si>
  <si>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</si>
  <si>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</si>
  <si>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</si>
  <si>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</si>
  <si>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</si>
  <si>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</si>
  <si>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</si>
  <si>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</si>
  <si>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</si>
  <si>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</si>
  <si>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</si>
  <si>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</si>
  <si>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</si>
  <si>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</si>
  <si>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</si>
  <si>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</si>
  <si>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</si>
  <si>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</si>
  <si>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</si>
  <si>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</si>
  <si>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</si>
  <si>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</si>
  <si>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</si>
  <si>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</si>
  <si>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</si>
  <si>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</si>
  <si>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</si>
  <si>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</si>
  <si>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</si>
  <si>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</si>
  <si>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</si>
  <si>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</si>
  <si>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</si>
  <si>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</si>
  <si>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</si>
  <si>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</si>
  <si>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</si>
  <si>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</si>
  <si>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</si>
  <si>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</si>
  <si>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</si>
  <si>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</si>
  <si>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</si>
  <si>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</si>
  <si>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</si>
  <si>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</si>
  <si>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</si>
  <si>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</si>
  <si>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</si>
  <si>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</si>
  <si>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</si>
  <si>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</si>
  <si>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</si>
  <si>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</si>
  <si>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</si>
  <si>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</si>
  <si>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</si>
  <si>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</si>
  <si>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</si>
  <si>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</si>
  <si>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</si>
  <si>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</si>
  <si>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</si>
  <si>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</si>
  <si>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</si>
  <si>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</si>
  <si>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</si>
  <si>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</si>
  <si>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</si>
  <si>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</si>
  <si>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</si>
  <si>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</si>
  <si>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</si>
  <si>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</si>
  <si>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</si>
  <si>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</si>
  <si>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</si>
  <si>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</si>
  <si>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</si>
  <si>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</si>
  <si>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</si>
  <si>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</si>
  <si>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</si>
  <si>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</si>
  <si>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</si>
  <si>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</si>
  <si>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</si>
  <si>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</si>
  <si>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</si>
  <si>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</si>
  <si>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</si>
  <si>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</si>
  <si>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</si>
  <si>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</si>
  <si>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</si>
  <si>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</si>
  <si>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</si>
  <si>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</si>
  <si>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</si>
  <si>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</si>
  <si>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</si>
  <si>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</si>
  <si>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</si>
  <si>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</si>
  <si>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</si>
  <si>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</si>
  <si>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</si>
  <si>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</si>
  <si>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</si>
  <si>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</si>
  <si>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</si>
  <si>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</si>
  <si>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</si>
  <si>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</si>
  <si>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</si>
  <si>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</si>
  <si>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</si>
  <si>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</si>
  <si>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</si>
  <si>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</si>
  <si>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</si>
  <si>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</si>
  <si>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</si>
  <si>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</si>
  <si>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</si>
  <si>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</si>
  <si>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</si>
  <si>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</si>
  <si>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</si>
  <si>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</si>
  <si>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</si>
  <si>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</si>
  <si>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</si>
  <si>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</si>
  <si>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</si>
  <si>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</si>
  <si>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</si>
  <si>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</si>
  <si>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</si>
  <si>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</si>
  <si>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</si>
  <si>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</si>
  <si>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</si>
  <si>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</si>
  <si>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</si>
  <si>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</si>
  <si>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</si>
  <si>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</si>
  <si>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</si>
  <si>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</si>
  <si>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</si>
  <si>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</si>
  <si>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</si>
  <si>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</si>
  <si>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</si>
  <si>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</si>
  <si>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</si>
  <si>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</si>
  <si>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</si>
  <si>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</si>
  <si>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</si>
  <si>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</si>
  <si>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</si>
  <si>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</si>
  <si>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</si>
  <si>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</si>
  <si>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</si>
  <si>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</si>
  <si>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</si>
  <si>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</si>
  <si>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</si>
  <si>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</si>
  <si>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</si>
  <si>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</si>
  <si>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</si>
  <si>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</si>
  <si>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</si>
  <si>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</si>
  <si>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</si>
  <si>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</si>
  <si>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</si>
  <si>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</si>
  <si>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</si>
  <si>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</si>
  <si>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</si>
  <si>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</si>
  <si>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</si>
  <si>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</si>
  <si>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</si>
  <si>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</si>
  <si>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</si>
  <si>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</si>
  <si>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</si>
  <si>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</si>
  <si>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</si>
  <si>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</si>
  <si>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</si>
  <si>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</si>
  <si>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</si>
  <si>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</si>
  <si>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</si>
  <si>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</si>
  <si>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</si>
  <si>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</si>
  <si>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</si>
  <si>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</si>
  <si>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</si>
  <si>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</si>
  <si>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</si>
  <si>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</si>
  <si>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</si>
  <si>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</si>
  <si>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</si>
  <si>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</si>
  <si>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</si>
  <si>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</si>
  <si>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</si>
  <si>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</si>
  <si>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</si>
  <si>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</si>
  <si>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</si>
  <si>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</si>
  <si>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</si>
  <si>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</si>
  <si>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</si>
  <si>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</si>
  <si>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</si>
  <si>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</si>
  <si>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</si>
  <si>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</si>
  <si>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</si>
  <si>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</si>
  <si>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</si>
  <si>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</si>
  <si>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</si>
  <si>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</si>
  <si>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</si>
  <si>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</si>
  <si>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</si>
  <si>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</si>
  <si>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</si>
  <si>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</si>
  <si>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</si>
  <si>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</si>
  <si>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</si>
  <si>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</si>
  <si>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</si>
  <si>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</si>
  <si>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</si>
  <si>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</si>
  <si>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</si>
  <si>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</si>
  <si>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</si>
  <si>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</si>
  <si>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</si>
  <si>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</si>
  <si>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</si>
  <si>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</si>
  <si>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</si>
  <si>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</si>
  <si>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</si>
  <si>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</si>
  <si>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</si>
  <si>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</si>
  <si>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</si>
  <si>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</si>
  <si>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</si>
  <si>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</si>
  <si>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</si>
  <si>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</si>
  <si>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</si>
  <si>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</si>
  <si>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</si>
  <si>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</si>
  <si>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</si>
  <si>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</si>
  <si>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</si>
  <si>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</si>
  <si>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</si>
  <si>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</si>
  <si>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</si>
  <si>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</si>
  <si>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</si>
  <si>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</si>
  <si>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</si>
  <si>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</si>
  <si>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</si>
  <si>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</si>
  <si>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</si>
  <si>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</si>
  <si>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</si>
  <si>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</si>
  <si>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</si>
  <si>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</si>
  <si>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</si>
  <si>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</si>
  <si>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</si>
  <si>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</si>
  <si>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</si>
  <si>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</si>
  <si>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</si>
  <si>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</si>
  <si>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</si>
  <si>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</si>
  <si>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</si>
  <si>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</si>
  <si>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</si>
  <si>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</si>
  <si>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</si>
  <si>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</si>
  <si>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</si>
  <si>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</si>
  <si>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</si>
  <si>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</si>
  <si>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</si>
  <si>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</si>
  <si>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</si>
  <si>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</si>
  <si>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</si>
  <si>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</si>
  <si>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</si>
  <si>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</si>
  <si>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</si>
  <si>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</si>
  <si>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</si>
  <si>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</si>
  <si>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</si>
  <si>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</si>
  <si>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</si>
  <si>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</si>
  <si>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</si>
  <si>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</si>
  <si>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</si>
  <si>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</si>
  <si>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</si>
  <si>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</si>
  <si>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</si>
  <si>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</si>
  <si>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</si>
  <si>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</si>
  <si>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</si>
  <si>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</si>
  <si>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</si>
  <si>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</si>
  <si>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</si>
  <si>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</si>
  <si>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</si>
  <si>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</si>
  <si>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</si>
  <si>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</si>
  <si>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</si>
  <si>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</si>
  <si>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</si>
  <si>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</si>
  <si>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</si>
  <si>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</si>
  <si>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</si>
  <si>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</si>
  <si>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</si>
  <si>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</si>
  <si>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</si>
  <si>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</si>
  <si>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</si>
  <si>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</si>
  <si>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</si>
  <si>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</si>
  <si>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</si>
  <si>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</si>
  <si>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</si>
  <si>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</si>
  <si>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</si>
  <si>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</si>
  <si>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</si>
  <si>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</si>
  <si>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</si>
  <si>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</si>
  <si>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</si>
  <si>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</si>
  <si>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</si>
  <si>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</si>
  <si>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</si>
  <si>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</si>
  <si>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</si>
  <si>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</si>
  <si>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</si>
  <si>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</si>
  <si>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</si>
  <si>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</si>
  <si>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</si>
  <si>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</si>
  <si>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</si>
  <si>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</si>
  <si>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</si>
  <si>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</si>
  <si>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</si>
  <si>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</si>
  <si>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</si>
  <si>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</si>
  <si>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</si>
  <si>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</si>
  <si>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</si>
  <si>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</si>
  <si>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</si>
  <si>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</si>
  <si>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</si>
  <si>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</si>
  <si>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</si>
  <si>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</si>
  <si>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</si>
  <si>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</si>
  <si>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</si>
  <si>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</si>
  <si>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</si>
  <si>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</si>
  <si>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</si>
  <si>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</si>
  <si>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</si>
  <si>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</si>
  <si>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</si>
  <si>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</si>
  <si>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</si>
  <si>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</si>
  <si>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</si>
  <si>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</si>
  <si>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</si>
  <si>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</si>
  <si>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</si>
  <si>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</si>
  <si>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</si>
  <si>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</si>
  <si>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</si>
  <si>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</si>
  <si>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</si>
  <si>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</si>
  <si>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</si>
  <si>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</si>
  <si>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</si>
  <si>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</si>
  <si>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</si>
  <si>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</si>
  <si>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</si>
  <si>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</si>
  <si>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</si>
  <si>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</si>
  <si>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</si>
  <si>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</si>
  <si>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</si>
  <si>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</si>
  <si>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</si>
  <si>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</si>
  <si>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</si>
  <si>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</si>
  <si>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</si>
  <si>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</si>
  <si>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</si>
  <si>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</si>
  <si>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</si>
  <si>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</si>
  <si>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</si>
  <si>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</si>
  <si>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</si>
  <si>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</si>
  <si>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</si>
  <si>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</si>
  <si>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</si>
  <si>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</si>
  <si>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</si>
  <si>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</si>
  <si>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</si>
  <si>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</si>
  <si>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</si>
  <si>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</si>
  <si>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</si>
  <si>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</si>
  <si>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</si>
  <si>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</si>
  <si>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</si>
  <si>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</si>
  <si>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</si>
  <si>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</si>
  <si>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</si>
  <si>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</si>
  <si>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</si>
  <si>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</si>
  <si>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</si>
  <si>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</si>
  <si>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</si>
  <si>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</si>
  <si>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</si>
  <si>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</si>
  <si>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</si>
  <si>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</si>
  <si>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</si>
  <si>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</si>
  <si>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</si>
  <si>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</si>
  <si>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</si>
  <si>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</si>
  <si>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</si>
  <si>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</si>
  <si>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</si>
  <si>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</si>
  <si>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</si>
  <si>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</si>
  <si>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</si>
  <si>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</si>
  <si>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</si>
  <si>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</si>
  <si>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</si>
  <si>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</si>
  <si>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</si>
  <si>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</si>
  <si>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</si>
  <si>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</si>
  <si>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</si>
  <si>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</si>
  <si>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</si>
  <si>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</si>
  <si>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</si>
  <si>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</si>
  <si>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</si>
  <si>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</si>
  <si>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</si>
  <si>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</si>
  <si>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</si>
  <si>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</si>
  <si>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</si>
  <si>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</si>
  <si>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</si>
  <si>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</si>
  <si>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</si>
  <si>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</si>
  <si>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</si>
  <si>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</si>
  <si>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</si>
  <si>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</si>
  <si>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</si>
  <si>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</si>
  <si>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</si>
  <si>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</si>
  <si>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</si>
  <si>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</si>
  <si>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</si>
  <si>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</si>
  <si>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</si>
  <si>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</si>
  <si>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</si>
  <si>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</si>
  <si>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</si>
  <si>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</si>
  <si>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</si>
  <si>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</si>
  <si>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</si>
  <si>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</si>
  <si>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</si>
  <si>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</si>
  <si>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</si>
  <si>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</si>
  <si>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</si>
  <si>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</si>
  <si>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</si>
  <si>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</si>
  <si>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</si>
  <si>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</si>
  <si>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</si>
  <si>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</si>
  <si>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</si>
  <si>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</si>
  <si>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</si>
  <si>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</si>
  <si>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</si>
  <si>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</si>
  <si>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</si>
  <si>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</si>
  <si>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</si>
  <si>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</si>
  <si>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</si>
  <si>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</si>
  <si>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</si>
  <si>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</si>
  <si>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</si>
  <si>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</si>
  <si>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</si>
  <si>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</si>
  <si>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</si>
  <si>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</si>
  <si>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</si>
  <si>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</si>
  <si>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</si>
  <si>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</si>
  <si>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</si>
  <si>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</si>
  <si>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</si>
  <si>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</si>
  <si>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</si>
  <si>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</si>
  <si>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</si>
  <si>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</si>
  <si>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</si>
  <si>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</si>
  <si>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</si>
  <si>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</si>
  <si>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</si>
  <si>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</si>
  <si>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</si>
  <si>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</si>
  <si>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</si>
  <si>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</si>
  <si>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</si>
  <si>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</si>
  <si>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</si>
  <si>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</si>
  <si>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</si>
  <si>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</si>
  <si>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</si>
  <si>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</si>
  <si>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</si>
  <si>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</si>
  <si>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</si>
  <si>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</si>
  <si>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</si>
  <si>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</si>
  <si>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</si>
  <si>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</si>
  <si>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</si>
  <si>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</si>
  <si>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</si>
  <si>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</si>
  <si>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</si>
  <si>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</si>
  <si>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</si>
  <si>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</si>
  <si>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</si>
  <si>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</si>
  <si>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</si>
  <si>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</si>
  <si>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</si>
  <si>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</si>
  <si>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</si>
  <si>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</si>
  <si>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</si>
  <si>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</si>
  <si>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</si>
  <si>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</si>
  <si>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</si>
  <si>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</si>
  <si>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</si>
  <si>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</si>
  <si>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</si>
  <si>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</si>
  <si>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</si>
  <si>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</si>
  <si>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</si>
  <si>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</si>
  <si>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</si>
  <si>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</si>
  <si>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</si>
  <si>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</si>
  <si>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</si>
  <si>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</si>
  <si>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</si>
  <si>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</si>
  <si>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</si>
  <si>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</si>
  <si>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</si>
  <si>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</si>
  <si>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</si>
  <si>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</si>
  <si>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</si>
  <si>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</si>
  <si>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</si>
  <si>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</si>
  <si>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</si>
  <si>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</si>
  <si>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</si>
  <si>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</si>
  <si>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</si>
  <si>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</si>
  <si>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</si>
  <si>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</si>
  <si>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</si>
  <si>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</si>
  <si>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</si>
  <si>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</si>
  <si>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</si>
  <si>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</si>
  <si>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</si>
  <si>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</si>
  <si>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</si>
  <si>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</si>
  <si>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</si>
  <si>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</si>
  <si>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</si>
  <si>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</si>
  <si>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</si>
  <si>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</si>
  <si>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</si>
  <si>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</si>
  <si>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</si>
  <si>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</si>
  <si>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</si>
  <si>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</si>
  <si>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</si>
  <si>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</si>
  <si>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</si>
  <si>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</si>
  <si>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</si>
  <si>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</si>
  <si>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</si>
  <si>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</si>
  <si>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</si>
  <si>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</si>
  <si>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</si>
  <si>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</si>
  <si>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</si>
  <si>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</si>
  <si>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</si>
  <si>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</si>
  <si>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</si>
  <si>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</si>
  <si>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</si>
  <si>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</si>
  <si>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</si>
  <si>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</si>
  <si>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</si>
  <si>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</si>
  <si>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</si>
  <si>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</si>
  <si>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</si>
  <si>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</si>
  <si>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</si>
  <si>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</si>
  <si>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</si>
  <si>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</si>
  <si>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</si>
  <si>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</si>
  <si>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</si>
  <si>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</si>
  <si>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</si>
  <si>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</si>
  <si>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</si>
  <si>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</si>
  <si>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</si>
  <si>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</si>
  <si>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</si>
  <si>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</si>
  <si>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</si>
  <si>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</si>
  <si>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</si>
  <si>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</si>
  <si>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</si>
  <si>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</si>
  <si>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</si>
  <si>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</si>
  <si>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</si>
  <si>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</si>
  <si>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</si>
  <si>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</si>
  <si>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</si>
  <si>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</si>
  <si>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</si>
  <si>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</si>
  <si>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</si>
  <si>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</si>
  <si>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</si>
  <si>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</si>
  <si>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</si>
  <si>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</si>
  <si>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</si>
  <si>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</si>
  <si>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</si>
  <si>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</si>
  <si>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</si>
  <si>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</si>
  <si>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</si>
  <si>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</si>
  <si>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</si>
  <si>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</si>
  <si>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</si>
  <si>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</si>
  <si>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</si>
  <si>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</si>
  <si>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</si>
  <si>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</si>
  <si>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</si>
  <si>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</si>
  <si>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</si>
  <si>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</si>
  <si>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</si>
  <si>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</si>
  <si>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</si>
  <si>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</si>
  <si>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</si>
  <si>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</si>
  <si>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</si>
  <si>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</si>
  <si>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</si>
  <si>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</si>
  <si>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</si>
  <si>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</si>
  <si>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</si>
  <si>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</si>
  <si>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</si>
  <si>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</si>
  <si>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</si>
  <si>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</si>
  <si>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</si>
  <si>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</si>
  <si>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</si>
  <si>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</si>
  <si>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</si>
  <si>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</si>
  <si>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</si>
  <si>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</si>
  <si>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</si>
  <si>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</si>
  <si>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</si>
  <si>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</si>
  <si>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</si>
  <si>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</si>
  <si>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</si>
  <si>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</si>
  <si>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</si>
  <si>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</si>
  <si>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</si>
  <si>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</si>
  <si>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</si>
  <si>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</si>
  <si>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</si>
  <si>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</si>
  <si>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</si>
  <si>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</si>
  <si>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</si>
  <si>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</si>
  <si>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</si>
  <si>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</si>
  <si>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</si>
  <si>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</si>
  <si>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</si>
  <si>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</si>
  <si>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</si>
  <si>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</si>
  <si>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</si>
  <si>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</si>
  <si>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</si>
  <si>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</si>
  <si>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</si>
  <si>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</si>
  <si>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</si>
  <si>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</si>
  <si>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</si>
  <si>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</si>
  <si>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</si>
  <si>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</si>
  <si>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</si>
  <si>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</si>
  <si>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</si>
  <si>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</si>
  <si>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</si>
  <si>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</si>
  <si>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</si>
  <si>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</si>
  <si>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</si>
  <si>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</si>
  <si>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</si>
  <si>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</si>
  <si>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</si>
  <si>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</si>
  <si>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</si>
  <si>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</si>
  <si>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</si>
  <si>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</si>
  <si>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</si>
  <si>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</si>
  <si>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</si>
  <si>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</si>
  <si>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</si>
  <si>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</si>
  <si>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</si>
  <si>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</si>
  <si>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</si>
  <si>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</si>
  <si>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</si>
  <si>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</si>
  <si>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</si>
  <si>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</si>
  <si>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</si>
  <si>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</si>
  <si>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</si>
  <si>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</si>
  <si>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</si>
  <si>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</si>
  <si>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</si>
  <si>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</si>
  <si>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</si>
  <si>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</si>
  <si>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</si>
  <si>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</si>
  <si>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</si>
  <si>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</si>
  <si>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</si>
  <si>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</si>
  <si>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</si>
  <si>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</si>
  <si>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</si>
  <si>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</si>
  <si>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</si>
  <si>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</si>
  <si>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</si>
  <si>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</si>
  <si>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</si>
  <si>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</si>
  <si>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</si>
  <si>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</si>
  <si>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</si>
  <si>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</si>
  <si>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</si>
  <si>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</si>
  <si>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</si>
  <si>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</si>
  <si>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</si>
  <si>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</si>
  <si>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</si>
  <si>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</si>
  <si>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</si>
  <si>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</si>
  <si>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</si>
  <si>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</si>
  <si>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</si>
  <si>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</si>
  <si>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</si>
  <si>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</si>
  <si>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</si>
  <si>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</si>
  <si>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</si>
  <si>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</si>
  <si>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</si>
  <si>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</si>
  <si>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</si>
  <si>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</si>
  <si>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</si>
  <si>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</si>
  <si>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</si>
  <si>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</si>
  <si>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</si>
  <si>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</si>
  <si>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</si>
  <si>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</si>
  <si>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</si>
  <si>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</si>
  <si>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</si>
  <si>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</si>
  <si>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</si>
  <si>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</si>
  <si>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</si>
  <si>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</si>
  <si>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</si>
  <si>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</si>
  <si>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</si>
  <si>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</si>
  <si>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</si>
  <si>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</si>
  <si>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</si>
  <si>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</si>
  <si>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</si>
  <si>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</si>
  <si>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</si>
  <si>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</si>
  <si>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</si>
  <si>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</si>
  <si>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</si>
  <si>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</si>
  <si>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</si>
  <si>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</si>
  <si>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</si>
  <si>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</si>
  <si>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</si>
  <si>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</si>
  <si>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</si>
  <si>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</si>
  <si>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</si>
  <si>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</si>
  <si>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</si>
  <si>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</si>
  <si>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</si>
  <si>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</si>
  <si>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</si>
  <si>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</si>
  <si>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</si>
  <si>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</si>
  <si>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</si>
  <si>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</si>
  <si>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</si>
  <si>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</si>
  <si>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</si>
  <si>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</si>
  <si>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</si>
  <si>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</si>
  <si>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</si>
  <si>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</si>
  <si>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</si>
  <si>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</si>
  <si>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</si>
  <si>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</si>
  <si>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</si>
  <si>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</si>
  <si>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</si>
  <si>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</si>
  <si>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</si>
  <si>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</si>
  <si>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</si>
  <si>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</si>
  <si>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</si>
  <si>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</si>
  <si>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</si>
  <si>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</si>
  <si>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</si>
  <si>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</si>
  <si>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</si>
  <si>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</si>
  <si>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</si>
  <si>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</si>
  <si>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</si>
  <si>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</si>
  <si>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</si>
  <si>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</si>
  <si>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</si>
  <si>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</si>
  <si>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</si>
  <si>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</si>
  <si>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</si>
  <si>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</si>
  <si>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</si>
  <si>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</si>
  <si>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</si>
  <si>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</si>
  <si>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</si>
  <si>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</si>
  <si>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</si>
  <si>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</si>
  <si>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</si>
  <si>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</si>
  <si>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</si>
  <si>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</si>
  <si>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</si>
  <si>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</si>
  <si>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</si>
  <si>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</si>
  <si>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</si>
  <si>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</si>
  <si>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</si>
  <si>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</si>
  <si>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</si>
  <si>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</si>
  <si>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</si>
  <si>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</si>
  <si>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</si>
  <si>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</si>
  <si>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</si>
  <si>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</si>
  <si>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</si>
  <si>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</si>
  <si>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</si>
  <si>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</si>
  <si>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</si>
  <si>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</si>
  <si>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</si>
  <si>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</si>
  <si>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</si>
  <si>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</si>
  <si>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</si>
  <si>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</si>
  <si>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</si>
  <si>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</si>
  <si>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</si>
  <si>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</si>
  <si>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</si>
  <si>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</si>
  <si>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</si>
  <si>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</si>
  <si>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</si>
  <si>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</si>
  <si>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</si>
  <si>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</si>
  <si>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</si>
  <si>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</si>
  <si>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</si>
  <si>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</si>
  <si>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</si>
  <si>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</si>
  <si>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</si>
  <si>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</si>
  <si>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</si>
  <si>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</si>
  <si>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</si>
  <si>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</si>
  <si>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</si>
  <si>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</si>
  <si>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</si>
  <si>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</si>
  <si>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</si>
  <si>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</si>
  <si>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</si>
  <si>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</si>
  <si>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</si>
  <si>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</si>
  <si>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</si>
  <si>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</si>
  <si>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</si>
  <si>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</si>
  <si>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</si>
  <si>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</si>
  <si>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</si>
  <si>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</si>
  <si>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</si>
  <si>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</si>
  <si>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</si>
  <si>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</si>
  <si>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</si>
  <si>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</si>
  <si>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</si>
  <si>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</si>
  <si>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</si>
  <si>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</si>
  <si>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</si>
  <si>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</si>
  <si>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</si>
  <si>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</si>
  <si>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</si>
  <si>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</si>
  <si>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</si>
  <si>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</si>
  <si>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</si>
  <si>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</si>
  <si>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</si>
  <si>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</si>
  <si>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</si>
  <si>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</si>
  <si>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</si>
  <si>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</si>
  <si>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</si>
  <si>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</si>
  <si>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</si>
  <si>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</si>
  <si>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</si>
  <si>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</si>
  <si>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</si>
  <si>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</si>
  <si>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</si>
  <si>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</si>
  <si>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</si>
  <si>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</si>
  <si>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</si>
  <si>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</si>
  <si>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</si>
  <si>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</si>
  <si>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</si>
  <si>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</si>
  <si>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</si>
  <si>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</si>
  <si>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</si>
  <si>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</si>
  <si>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</si>
  <si>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</si>
  <si>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</si>
  <si>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</si>
  <si>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</si>
  <si>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</si>
  <si>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</si>
  <si>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</si>
  <si>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</si>
  <si>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</si>
  <si>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</si>
  <si>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</si>
  <si>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</si>
  <si>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</si>
  <si>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</si>
  <si>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</si>
  <si>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</si>
  <si>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</si>
  <si>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</si>
  <si>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</si>
  <si>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</si>
  <si>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</si>
  <si>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</si>
  <si>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</si>
  <si>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</si>
  <si>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</si>
  <si>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</si>
  <si>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</si>
  <si>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</si>
  <si>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</si>
  <si>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</si>
  <si>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</si>
  <si>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</si>
  <si>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</si>
  <si>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</si>
  <si>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</si>
  <si>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</si>
  <si>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</si>
  <si>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</si>
  <si>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</si>
  <si>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</si>
  <si>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</si>
  <si>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</si>
  <si>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</si>
  <si>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</si>
  <si>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</si>
  <si>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</si>
  <si>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</si>
  <si>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</si>
  <si>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</si>
  <si>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</si>
  <si>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</si>
  <si>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</si>
  <si>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</si>
  <si>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</si>
  <si>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</si>
  <si>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</si>
  <si>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</si>
  <si>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</si>
  <si>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</si>
  <si>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</si>
  <si>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</si>
  <si>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</si>
  <si>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</si>
  <si>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</si>
  <si>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</si>
  <si>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</si>
  <si>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</si>
  <si>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</si>
  <si>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</si>
  <si>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</si>
  <si>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</si>
  <si>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</si>
  <si>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</si>
  <si>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</si>
  <si>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</si>
  <si>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</si>
  <si>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</si>
  <si>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</si>
  <si>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</si>
  <si>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</si>
  <si>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</si>
  <si>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</si>
  <si>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</si>
  <si>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</si>
  <si>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</si>
  <si>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</si>
  <si>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</si>
  <si>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</si>
  <si>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</si>
  <si>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</si>
  <si>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</si>
  <si>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</si>
  <si>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</si>
  <si>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</si>
  <si>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</si>
  <si>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</si>
  <si>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</si>
  <si>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</si>
  <si>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</si>
  <si>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</si>
  <si>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</si>
  <si>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</si>
  <si>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</si>
  <si>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</si>
  <si>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</si>
  <si>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</si>
  <si>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</si>
  <si>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</si>
  <si>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</si>
  <si>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</si>
  <si>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</si>
  <si>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</si>
  <si>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</si>
  <si>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</si>
  <si>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</si>
  <si>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</si>
  <si>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</si>
  <si>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</si>
  <si>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</si>
  <si>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</si>
  <si>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</si>
  <si>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</si>
  <si>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</si>
  <si>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</si>
  <si>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</si>
  <si>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</si>
  <si>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</si>
  <si>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</si>
  <si>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</si>
  <si>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</si>
  <si>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</si>
  <si>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</si>
  <si>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</si>
  <si>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</si>
  <si>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</si>
  <si>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</si>
  <si>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</si>
  <si>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</si>
  <si>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</si>
  <si>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</si>
  <si>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</si>
  <si>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</si>
  <si>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</si>
  <si>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</si>
  <si>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</si>
  <si>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</si>
  <si>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</si>
  <si>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</si>
  <si>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</si>
  <si>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</si>
  <si>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</si>
  <si>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</si>
  <si>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</si>
  <si>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</si>
  <si>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</si>
  <si>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</si>
  <si>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</si>
  <si>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</si>
  <si>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</si>
  <si>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</si>
  <si>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</si>
  <si>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</si>
  <si>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</si>
  <si>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</si>
  <si>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</si>
  <si>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</si>
  <si>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</si>
  <si>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</si>
  <si>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</si>
  <si>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</si>
  <si>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</si>
  <si>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</si>
  <si>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</si>
  <si>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</si>
  <si>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</si>
  <si>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</si>
  <si>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</si>
  <si>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</si>
  <si>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</si>
  <si>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</si>
  <si>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</si>
  <si>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</si>
  <si>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</si>
  <si>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</si>
  <si>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</si>
  <si>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</si>
  <si>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</si>
  <si>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</si>
  <si>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</si>
  <si>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</si>
  <si>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</si>
  <si>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</si>
  <si>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</si>
  <si>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</si>
  <si>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</si>
  <si>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</si>
  <si>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</si>
  <si>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</si>
  <si>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</si>
  <si>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</si>
  <si>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</si>
  <si>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</si>
  <si>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</si>
  <si>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</si>
  <si>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</si>
  <si>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</si>
  <si>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</si>
  <si>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</si>
  <si>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</si>
  <si>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</si>
  <si>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</si>
  <si>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</si>
  <si>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</si>
  <si>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</si>
  <si>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</si>
  <si>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</si>
  <si>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</si>
  <si>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</si>
  <si>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</si>
  <si>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</si>
  <si>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</si>
  <si>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</si>
  <si>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</si>
  <si>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</si>
  <si>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</si>
  <si>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</si>
  <si>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</si>
  <si>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</si>
  <si>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</si>
  <si>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</si>
  <si>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</si>
  <si>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</si>
  <si>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</si>
  <si>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</si>
  <si>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</si>
  <si>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</si>
  <si>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</si>
  <si>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</si>
  <si>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</si>
  <si>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</si>
  <si>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</si>
  <si>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</si>
  <si>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</si>
  <si>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</si>
  <si>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</si>
  <si>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</si>
  <si>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</si>
  <si>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</si>
  <si>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</si>
  <si>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</si>
  <si>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</si>
  <si>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</si>
  <si>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</si>
  <si>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</si>
  <si>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</si>
  <si>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</si>
  <si>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</si>
  <si>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</si>
  <si>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</si>
  <si>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</si>
  <si>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</si>
  <si>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</si>
  <si>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</si>
  <si>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</si>
  <si>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</si>
  <si>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</si>
  <si>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</si>
  <si>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</si>
  <si>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</si>
  <si>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</si>
  <si>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</si>
  <si>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</si>
  <si>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</si>
  <si>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</si>
  <si>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</si>
  <si>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</si>
  <si>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</si>
  <si>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</si>
  <si>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</si>
  <si>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</si>
  <si>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</si>
  <si>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</si>
  <si>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</si>
  <si>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</si>
  <si>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</si>
  <si>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</si>
  <si>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</si>
  <si>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</si>
  <si>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</si>
  <si>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</si>
  <si>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</si>
  <si>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</si>
  <si>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</si>
  <si>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</si>
  <si>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</si>
  <si>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</si>
  <si>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</si>
  <si>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</si>
  <si>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</si>
  <si>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</si>
  <si>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</si>
  <si>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</si>
  <si>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</si>
  <si>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</si>
  <si>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</si>
  <si>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</si>
  <si>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</si>
  <si>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</si>
  <si>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</si>
  <si>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</si>
  <si>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</si>
  <si>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</si>
  <si>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</si>
  <si>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</si>
  <si>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</si>
  <si>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</si>
  <si>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</si>
  <si>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</si>
  <si>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</si>
  <si>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</si>
  <si>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</si>
  <si>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</si>
  <si>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</si>
  <si>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</si>
  <si>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</si>
  <si>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</si>
  <si>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</si>
  <si>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</si>
  <si>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</si>
  <si>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</si>
  <si>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</si>
  <si>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</si>
  <si>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</si>
  <si>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</si>
  <si>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</si>
  <si>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</si>
  <si>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</si>
  <si>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</si>
  <si>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</si>
  <si>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</si>
  <si>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</si>
  <si>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</si>
  <si>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</si>
  <si>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</si>
  <si>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</si>
  <si>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</si>
  <si>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</si>
  <si>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</si>
  <si>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</si>
  <si>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</si>
  <si>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</si>
  <si>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</si>
  <si>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</si>
  <si>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</si>
  <si>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</si>
  <si>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</si>
  <si>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</si>
  <si>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</si>
  <si>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</si>
  <si>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</si>
  <si>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</si>
  <si>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</si>
  <si>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</si>
  <si>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</si>
  <si>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</si>
  <si>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</si>
  <si>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</si>
  <si>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</si>
  <si>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</si>
  <si>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</si>
  <si>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</si>
  <si>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</si>
  <si>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</si>
  <si>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</si>
  <si>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</si>
  <si>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</si>
  <si>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</si>
  <si>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</si>
  <si>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</si>
  <si>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</si>
  <si>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</si>
  <si>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</si>
  <si>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</si>
  <si>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</si>
  <si>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</si>
  <si>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</si>
  <si>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</si>
  <si>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</si>
  <si>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</si>
  <si>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</si>
  <si>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</si>
  <si>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</si>
  <si>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</si>
  <si>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</si>
  <si>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</si>
  <si>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</si>
  <si>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</si>
  <si>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</si>
  <si>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</si>
  <si>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</si>
  <si>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</si>
  <si>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</si>
  <si>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</si>
  <si>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</si>
  <si>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</si>
  <si>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</si>
  <si>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</si>
  <si>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</si>
  <si>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</si>
  <si>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</si>
  <si>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</si>
  <si>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</si>
  <si>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</si>
  <si>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</si>
  <si>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</si>
  <si>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</si>
  <si>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</si>
  <si>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</si>
  <si>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</si>
  <si>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</si>
  <si>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</si>
  <si>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</si>
  <si>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</si>
  <si>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</si>
  <si>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</si>
  <si>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</si>
  <si>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</si>
  <si>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</si>
  <si>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</si>
  <si>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</si>
  <si>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</si>
  <si>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</si>
  <si>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</si>
  <si>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</si>
  <si>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</si>
  <si>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</si>
  <si>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</si>
  <si>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</si>
  <si>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</si>
  <si>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</si>
  <si>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</si>
  <si>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</si>
  <si>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</si>
  <si>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</si>
  <si>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</si>
  <si>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</si>
  <si>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</si>
  <si>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</si>
  <si>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</si>
  <si>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</si>
  <si>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</si>
  <si>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</si>
  <si>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</si>
  <si>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</si>
  <si>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</si>
  <si>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</si>
  <si>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</si>
  <si>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</si>
  <si>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</si>
  <si>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</si>
  <si>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</si>
  <si>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</si>
  <si>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</si>
  <si>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</si>
  <si>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</si>
  <si>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</si>
  <si>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</si>
  <si>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</si>
  <si>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</si>
  <si>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</si>
  <si>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</si>
  <si>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</si>
  <si>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</si>
  <si>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</si>
  <si>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</si>
  <si>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</si>
  <si>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</si>
  <si>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</si>
  <si>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</si>
  <si>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</si>
  <si>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</si>
  <si>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</si>
  <si>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</si>
  <si>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</si>
  <si>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</si>
  <si>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</si>
  <si>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</si>
  <si>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</si>
  <si>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</si>
  <si>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</si>
  <si>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</si>
  <si>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</si>
  <si>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</si>
  <si>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</si>
  <si>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</si>
  <si>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</si>
  <si>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</si>
  <si>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</si>
  <si>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</si>
  <si>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</si>
  <si>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</si>
  <si>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</si>
  <si>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</si>
  <si>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</si>
  <si>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</si>
  <si>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</si>
  <si>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</si>
  <si>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</si>
  <si>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</si>
  <si>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</si>
  <si>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</si>
  <si>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</si>
  <si>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</si>
  <si>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</si>
  <si>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</si>
  <si>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</si>
  <si>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</si>
  <si>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</si>
  <si>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</si>
  <si>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</si>
  <si>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</si>
  <si>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</si>
  <si>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</si>
  <si>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</si>
  <si>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</si>
  <si>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</si>
  <si>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</si>
  <si>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</si>
  <si>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</si>
  <si>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</si>
  <si>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</si>
  <si>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</si>
  <si>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</si>
  <si>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</si>
  <si>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</si>
  <si>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</si>
  <si>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</si>
  <si>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</si>
  <si>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</si>
  <si>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</si>
  <si>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</si>
  <si>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</si>
  <si>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</si>
  <si>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</si>
  <si>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</si>
  <si>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</si>
  <si>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</si>
  <si>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</si>
  <si>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</si>
  <si>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</si>
  <si>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</si>
  <si>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</si>
  <si>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</si>
  <si>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</si>
  <si>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</si>
  <si>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</si>
  <si>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</si>
  <si>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</si>
  <si>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</si>
  <si>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</si>
  <si>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</si>
  <si>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</si>
  <si>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</si>
  <si>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</si>
  <si>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</si>
  <si>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</si>
  <si>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</si>
  <si>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</si>
  <si>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</si>
  <si>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</si>
  <si>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</si>
  <si>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</si>
  <si>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</si>
  <si>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</si>
  <si>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</si>
  <si>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</si>
  <si>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</si>
  <si>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</si>
  <si>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</si>
  <si>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</si>
  <si>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</si>
  <si>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</si>
  <si>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</si>
  <si>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</si>
  <si>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</si>
  <si>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</si>
  <si>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</si>
  <si>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</si>
  <si>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</si>
  <si>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</si>
  <si>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</si>
  <si>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</si>
  <si>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</si>
  <si>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</si>
  <si>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</si>
  <si>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</si>
  <si>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</si>
  <si>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</si>
  <si>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</si>
  <si>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</si>
  <si>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</si>
  <si>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</si>
  <si>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</si>
  <si>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</si>
  <si>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</si>
  <si>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</si>
  <si>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</si>
  <si>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</si>
  <si>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</si>
  <si>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</si>
  <si>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</si>
  <si>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</si>
  <si>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</si>
  <si>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</si>
  <si>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</si>
  <si>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</si>
  <si>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</si>
  <si>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</si>
  <si>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</si>
  <si>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</si>
  <si>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</si>
  <si>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</si>
  <si>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</si>
  <si>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</si>
  <si>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</si>
  <si>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</si>
  <si>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</si>
  <si>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</si>
  <si>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</si>
  <si>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</si>
  <si>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</si>
  <si>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</si>
  <si>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</si>
  <si>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</si>
  <si>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</si>
  <si>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</si>
  <si>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</si>
  <si>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</si>
  <si>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</si>
  <si>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</si>
  <si>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</si>
  <si>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</si>
  <si>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</si>
  <si>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</si>
  <si>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</si>
  <si>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</si>
  <si>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</si>
  <si>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</si>
  <si>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</si>
  <si>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</si>
  <si>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</si>
  <si>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</si>
  <si>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</si>
  <si>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</si>
  <si>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</si>
  <si>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</si>
  <si>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</si>
  <si>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</si>
  <si>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</si>
  <si>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</si>
  <si>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</si>
  <si>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</si>
  <si>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</si>
  <si>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</si>
  <si>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</si>
  <si>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</si>
  <si>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</si>
  <si>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</si>
  <si>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</si>
  <si>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</si>
  <si>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</si>
  <si>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</si>
  <si>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</si>
  <si>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</si>
  <si>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</si>
  <si>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</si>
  <si>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</si>
  <si>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</si>
  <si>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</si>
  <si>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</si>
  <si>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</si>
  <si>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</si>
  <si>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</si>
  <si>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</si>
  <si>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</si>
  <si>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</si>
  <si>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</si>
  <si>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</si>
  <si>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</si>
  <si>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</si>
  <si>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</si>
  <si>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</si>
  <si>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</si>
  <si>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</si>
  <si>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</si>
  <si>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</si>
  <si>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</si>
  <si>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</si>
  <si>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</si>
  <si>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</si>
  <si>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</si>
  <si>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</si>
  <si>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</si>
  <si>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</si>
  <si>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</si>
  <si>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</si>
  <si>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</si>
  <si>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</si>
  <si>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</si>
  <si>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</si>
  <si>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</si>
  <si>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</si>
  <si>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</si>
  <si>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</si>
  <si>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</si>
  <si>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</si>
  <si>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</si>
  <si>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</si>
  <si>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</si>
  <si>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</si>
  <si>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</si>
  <si>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</si>
  <si>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</si>
  <si>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</si>
  <si>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</si>
  <si>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</si>
  <si>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</si>
  <si>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</si>
  <si>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</si>
  <si>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</si>
  <si>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</si>
  <si>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</si>
  <si>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</si>
  <si>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</si>
  <si>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</si>
  <si>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</si>
  <si>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</si>
  <si>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</si>
  <si>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</si>
  <si>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</si>
  <si>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</si>
  <si>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</si>
  <si>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</si>
  <si>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</si>
  <si>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</si>
  <si>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</si>
  <si>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</si>
  <si>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</si>
  <si>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</si>
  <si>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</si>
  <si>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</si>
  <si>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</si>
  <si>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</si>
  <si>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</si>
  <si>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</si>
  <si>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</si>
  <si>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</si>
  <si>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</si>
  <si>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</si>
  <si>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</si>
  <si>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</si>
  <si>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</si>
  <si>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</si>
  <si>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</si>
  <si>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</si>
  <si>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</si>
  <si>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</si>
  <si>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</si>
  <si>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</si>
  <si>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</si>
  <si>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</si>
  <si>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</si>
  <si>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</si>
  <si>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</si>
  <si>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</si>
  <si>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</si>
  <si>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</si>
  <si>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</si>
  <si>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</si>
  <si>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</si>
  <si>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</si>
  <si>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</si>
  <si>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</si>
  <si>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</si>
  <si>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</si>
  <si>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</si>
  <si>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</si>
  <si>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</si>
  <si>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</si>
  <si>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</si>
  <si>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</si>
  <si>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</si>
  <si>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</si>
  <si>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</si>
  <si>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</si>
  <si>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</si>
  <si>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</si>
  <si>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</si>
  <si>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</si>
  <si>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</si>
  <si>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</si>
  <si>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</si>
  <si>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</si>
  <si>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</si>
  <si>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</si>
  <si>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</si>
  <si>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</si>
  <si>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</si>
  <si>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</si>
  <si>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</si>
  <si>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</si>
  <si>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</si>
  <si>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</si>
  <si>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</si>
  <si>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</si>
  <si>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</si>
  <si>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</si>
  <si>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</si>
  <si>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</si>
  <si>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</si>
  <si>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</si>
  <si>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</si>
  <si>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</si>
  <si>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</si>
  <si>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</si>
  <si>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</si>
  <si>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</si>
  <si>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</si>
  <si>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</si>
  <si>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</si>
  <si>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</si>
  <si>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</si>
  <si>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</si>
  <si>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</si>
  <si>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</si>
  <si>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</si>
  <si>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</si>
  <si>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</si>
  <si>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</si>
  <si>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</si>
  <si>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</si>
  <si>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</si>
  <si>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</si>
  <si>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</si>
  <si>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</si>
  <si>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</si>
  <si>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</si>
  <si>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</si>
  <si>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</si>
  <si>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</si>
  <si>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</si>
  <si>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</si>
  <si>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</si>
  <si>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</si>
  <si>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</si>
  <si>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</si>
  <si>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</si>
  <si>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</si>
  <si>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</si>
  <si>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</si>
  <si>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</si>
  <si>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</si>
  <si>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</si>
  <si>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</si>
  <si>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</si>
  <si>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</si>
  <si>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</si>
  <si>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</si>
  <si>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</si>
  <si>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</si>
  <si>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</si>
  <si>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</si>
  <si>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</si>
  <si>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</si>
  <si>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</si>
  <si>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</si>
  <si>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</si>
  <si>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</si>
  <si>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</si>
  <si>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</si>
  <si>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</si>
  <si>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</si>
  <si>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</si>
  <si>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</si>
  <si>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</si>
  <si>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</si>
  <si>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</si>
  <si>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</si>
  <si>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</si>
  <si>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</si>
  <si>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</si>
  <si>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</si>
  <si>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</si>
  <si>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</si>
  <si>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</si>
  <si>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</si>
  <si>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</si>
  <si>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</si>
  <si>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</si>
  <si>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</si>
  <si>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</si>
  <si>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</si>
  <si>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</si>
  <si>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</si>
  <si>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</si>
  <si>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</si>
  <si>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</si>
  <si>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</si>
  <si>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</si>
  <si>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</si>
  <si>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</si>
  <si>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</si>
  <si>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</si>
  <si>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</si>
  <si>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</si>
  <si>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</si>
  <si>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</si>
  <si>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</si>
  <si>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</si>
  <si>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</si>
  <si>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</si>
  <si>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</si>
  <si>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</si>
  <si>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</si>
  <si>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</si>
  <si>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</si>
  <si>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</si>
  <si>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</si>
  <si>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</si>
  <si>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</si>
  <si>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</si>
  <si>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</si>
  <si>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</si>
  <si>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</si>
  <si>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</si>
  <si>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</si>
  <si>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</si>
  <si>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</si>
  <si>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</si>
  <si>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</si>
  <si>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</si>
  <si>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</si>
  <si>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</si>
  <si>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</si>
  <si>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</si>
  <si>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</si>
  <si>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</si>
  <si>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</si>
  <si>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</si>
  <si>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</si>
  <si>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</si>
  <si>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</si>
  <si>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</si>
  <si>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</si>
  <si>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</si>
  <si>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</si>
  <si>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</si>
  <si>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</si>
  <si>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</si>
  <si>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</si>
  <si>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</si>
  <si>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</si>
  <si>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</si>
  <si>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</si>
  <si>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</si>
  <si>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</si>
  <si>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</si>
  <si>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</si>
  <si>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</si>
  <si>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</si>
  <si>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</si>
  <si>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</si>
  <si>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</si>
  <si>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</si>
  <si>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</si>
  <si>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</si>
  <si>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</si>
  <si>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</si>
  <si>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</si>
  <si>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</si>
  <si>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</si>
  <si>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</si>
  <si>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</si>
  <si>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</si>
  <si>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</si>
  <si>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</si>
  <si>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</si>
  <si>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</si>
  <si>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</si>
  <si>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</si>
  <si>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</si>
  <si>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</si>
  <si>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</si>
  <si>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</si>
  <si>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</si>
  <si>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</si>
  <si>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</si>
  <si>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</si>
  <si>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</si>
  <si>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</si>
  <si>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</si>
  <si>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</si>
  <si>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</si>
  <si>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</si>
  <si>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</si>
  <si>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</si>
  <si>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</si>
  <si>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</si>
  <si>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</si>
  <si>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</si>
  <si>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</si>
  <si>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</si>
  <si>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</si>
  <si>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</si>
  <si>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</si>
  <si>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</si>
  <si>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</si>
  <si>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</si>
  <si>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</si>
  <si>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</si>
  <si>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</si>
  <si>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</si>
  <si>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</si>
  <si>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</si>
  <si>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</si>
  <si>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</si>
  <si>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</si>
  <si>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</si>
  <si>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</si>
  <si>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</si>
  <si>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</si>
  <si>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</si>
  <si>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</si>
  <si>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</si>
  <si>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</si>
  <si>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</si>
  <si>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</si>
  <si>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</si>
  <si>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</si>
  <si>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</si>
  <si>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</si>
  <si>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</si>
  <si>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</si>
  <si>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</si>
  <si>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</si>
  <si>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</si>
  <si>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</si>
  <si>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</si>
  <si>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</si>
  <si>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</si>
  <si>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</si>
  <si>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</si>
  <si>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</si>
  <si>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</si>
  <si>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</si>
  <si>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</si>
  <si>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</si>
  <si>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</si>
  <si>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</si>
  <si>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</si>
  <si>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</si>
  <si>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</si>
  <si>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</si>
  <si>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</si>
  <si>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</si>
  <si>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</si>
  <si>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</si>
  <si>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</si>
  <si>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</si>
  <si>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</si>
  <si>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</si>
  <si>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</si>
  <si>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</si>
  <si>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</si>
  <si>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</si>
  <si>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</si>
  <si>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</si>
  <si>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</si>
  <si>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</si>
  <si>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</si>
  <si>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</si>
  <si>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</si>
  <si>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</si>
  <si>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</si>
  <si>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</si>
  <si>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</si>
  <si>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</si>
  <si>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</si>
  <si>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</si>
  <si>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</si>
  <si>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</si>
  <si>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</si>
  <si>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</si>
  <si>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</si>
  <si>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</si>
  <si>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</si>
  <si>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</si>
  <si>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</si>
  <si>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</si>
  <si>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</si>
  <si>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</si>
  <si>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</si>
  <si>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</si>
  <si>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</si>
  <si>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</si>
  <si>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</si>
  <si>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</si>
  <si>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</si>
  <si>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</si>
  <si>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</si>
  <si>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</si>
  <si>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</si>
  <si>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</si>
  <si>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</si>
  <si>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</si>
  <si>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</si>
  <si>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</si>
  <si>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</si>
  <si>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</si>
  <si>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</si>
  <si>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</si>
  <si>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</si>
  <si>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</si>
  <si>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</si>
  <si>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</si>
  <si>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</si>
  <si>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</si>
  <si>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</si>
  <si>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</si>
  <si>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</si>
  <si>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</si>
  <si>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</si>
  <si>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</si>
  <si>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</si>
  <si>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</si>
  <si>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</si>
  <si>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</si>
  <si>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</si>
  <si>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</si>
  <si>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</si>
  <si>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</si>
  <si>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</si>
  <si>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</si>
  <si>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</si>
  <si>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</si>
  <si>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</si>
  <si>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</si>
  <si>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</si>
  <si>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</si>
  <si>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</si>
  <si>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</si>
  <si>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</si>
  <si>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</si>
  <si>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</si>
  <si>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</si>
  <si>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</si>
  <si>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</si>
  <si>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</si>
  <si>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</si>
  <si>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</si>
  <si>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</si>
  <si>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</si>
  <si>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</si>
  <si>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</si>
  <si>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</si>
  <si>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</si>
  <si>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</si>
  <si>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</si>
  <si>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</si>
  <si>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</si>
  <si>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</si>
  <si>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</si>
  <si>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</si>
  <si>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</si>
  <si>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</si>
  <si>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</si>
  <si>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</si>
  <si>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</si>
  <si>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</si>
  <si>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</si>
  <si>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</si>
  <si>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</si>
  <si>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</si>
  <si>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</si>
  <si>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</si>
  <si>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</si>
  <si>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</si>
  <si>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</si>
  <si>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</si>
  <si>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</si>
  <si>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</si>
  <si>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</si>
  <si>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</si>
  <si>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</si>
  <si>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</si>
  <si>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</si>
  <si>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</si>
  <si>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</si>
  <si>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</si>
  <si>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</si>
  <si>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</si>
  <si>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</si>
  <si>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</si>
  <si>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</si>
  <si>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</si>
  <si>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</si>
  <si>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</si>
  <si>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</si>
  <si>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</si>
  <si>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</si>
  <si>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</si>
  <si>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</si>
  <si>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</si>
  <si>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</si>
  <si>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</si>
  <si>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</si>
  <si>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</si>
  <si>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</si>
  <si>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</si>
  <si>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</si>
  <si>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</si>
  <si>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</si>
  <si>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</si>
  <si>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</si>
  <si>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</si>
  <si>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</si>
  <si>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</si>
  <si>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</si>
  <si>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</si>
  <si>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</si>
  <si>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</si>
  <si>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</si>
  <si>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</si>
  <si>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</si>
  <si>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</si>
  <si>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</si>
  <si>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</si>
  <si>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</si>
  <si>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</si>
  <si>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</si>
  <si>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</si>
  <si>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</si>
  <si>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</si>
  <si>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</si>
  <si>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</si>
  <si>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</si>
  <si>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</si>
  <si>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</si>
  <si>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</si>
  <si>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</si>
  <si>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</si>
  <si>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</si>
  <si>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</si>
  <si>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</si>
  <si>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</si>
  <si>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</si>
  <si>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</si>
  <si>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</si>
  <si>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</si>
  <si>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</si>
  <si>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</si>
  <si>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</si>
  <si>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</si>
  <si>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</si>
  <si>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</si>
  <si>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</si>
  <si>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</si>
  <si>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</si>
  <si>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</si>
  <si>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</si>
  <si>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</si>
  <si>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</si>
  <si>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</si>
  <si>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</si>
  <si>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</si>
  <si>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</si>
  <si>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</si>
  <si>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</si>
  <si>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</si>
  <si>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</si>
  <si>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</si>
  <si>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</si>
  <si>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</si>
  <si>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</si>
  <si>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</si>
  <si>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</si>
  <si>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</si>
  <si>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</si>
  <si>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</si>
  <si>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</si>
  <si>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</si>
  <si>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</si>
  <si>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</si>
  <si>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</si>
  <si>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</si>
  <si>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</si>
  <si>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</si>
  <si>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</si>
  <si>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</si>
  <si>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</si>
  <si>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</si>
  <si>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</si>
  <si>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</si>
  <si>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</si>
  <si>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</si>
  <si>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</si>
  <si>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</si>
  <si>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</si>
  <si>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</si>
  <si>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</si>
  <si>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</si>
  <si>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</si>
  <si>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</si>
  <si>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</si>
  <si>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</si>
  <si>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</si>
  <si>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</si>
  <si>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</si>
  <si>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</si>
  <si>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</si>
  <si>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</si>
  <si>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</si>
  <si>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</si>
  <si>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</si>
  <si>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</si>
  <si>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</si>
  <si>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</si>
  <si>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</si>
  <si>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</si>
  <si>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</si>
  <si>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</si>
  <si>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</si>
  <si>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</si>
  <si>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</si>
  <si>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</si>
  <si>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</si>
  <si>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</si>
  <si>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</si>
  <si>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</si>
  <si>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</si>
  <si>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</si>
  <si>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</si>
  <si>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</si>
  <si>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</si>
  <si>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</si>
  <si>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</si>
  <si>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</si>
  <si>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</si>
  <si>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</si>
  <si>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</si>
  <si>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</si>
  <si>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</si>
  <si>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</si>
  <si>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</si>
  <si>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</si>
  <si>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</si>
  <si>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</si>
  <si>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</si>
  <si>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</si>
  <si>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</si>
  <si>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</si>
  <si>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</si>
  <si>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</si>
  <si>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</si>
  <si>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</si>
  <si>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</si>
  <si>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</si>
  <si>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</si>
  <si>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</si>
  <si>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</si>
  <si>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</si>
  <si>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</si>
  <si>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</si>
  <si>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</si>
  <si>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</si>
  <si>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</si>
  <si>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</si>
  <si>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</si>
  <si>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</si>
  <si>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</si>
  <si>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</si>
  <si>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</si>
  <si>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</si>
  <si>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</si>
  <si>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</si>
  <si>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</si>
  <si>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</si>
  <si>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</si>
  <si>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</si>
  <si>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</si>
  <si>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</si>
  <si>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</si>
  <si>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</si>
  <si>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</si>
  <si>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</si>
  <si>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</si>
  <si>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</si>
  <si>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</si>
  <si>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</si>
  <si>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</si>
  <si>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</si>
  <si>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</si>
  <si>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</si>
  <si>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</si>
  <si>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</si>
  <si>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</si>
  <si>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</si>
  <si>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</si>
  <si>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</si>
  <si>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</si>
  <si>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</si>
  <si>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</si>
  <si>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</si>
  <si>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</si>
  <si>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</si>
  <si>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</si>
  <si>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</si>
  <si>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</si>
  <si>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</si>
  <si>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</si>
  <si>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</si>
  <si>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</si>
  <si>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</si>
  <si>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</si>
  <si>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</si>
  <si>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</si>
  <si>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</si>
  <si>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</si>
  <si>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</si>
  <si>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</si>
  <si>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</si>
  <si>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</si>
  <si>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</si>
  <si>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</si>
  <si>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</si>
  <si>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</si>
  <si>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</si>
  <si>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</si>
  <si>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</si>
  <si>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</si>
  <si>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</si>
  <si>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</si>
  <si>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</si>
  <si>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</si>
  <si>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</si>
  <si>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</si>
  <si>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</si>
  <si>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</si>
  <si>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</si>
  <si>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</si>
  <si>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</si>
  <si>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</si>
  <si>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</si>
  <si>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</si>
  <si>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</si>
  <si>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</si>
  <si>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</si>
  <si>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</si>
  <si>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</si>
  <si>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</si>
  <si>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</si>
  <si>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</si>
  <si>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</si>
  <si>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</si>
  <si>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</si>
  <si>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</si>
  <si>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</si>
  <si>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</si>
  <si>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</si>
  <si>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</si>
  <si>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</si>
  <si>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</si>
  <si>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</si>
  <si>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</si>
  <si>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</si>
  <si>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</si>
  <si>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</si>
  <si>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</si>
  <si>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</si>
  <si>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</si>
  <si>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</si>
  <si>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</si>
  <si>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</si>
  <si>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</si>
  <si>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</si>
  <si>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</si>
  <si>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</si>
  <si>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</si>
  <si>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</si>
  <si>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</si>
  <si>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</si>
  <si>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</si>
  <si>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</si>
  <si>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</si>
  <si>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</si>
  <si>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</si>
  <si>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</si>
  <si>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</si>
  <si>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</si>
  <si>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</si>
  <si>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</si>
  <si>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</si>
  <si>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</si>
  <si>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</si>
  <si>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</si>
  <si>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</si>
  <si>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</si>
  <si>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</si>
  <si>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</si>
  <si>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</si>
  <si>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</si>
  <si>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</si>
  <si>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</si>
  <si>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</si>
  <si>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</si>
  <si>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</si>
  <si>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</si>
  <si>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</si>
  <si>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</si>
  <si>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</si>
  <si>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</si>
  <si>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</si>
  <si>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</si>
  <si>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</si>
  <si>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</si>
  <si>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</si>
  <si>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</si>
  <si>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</si>
  <si>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</si>
  <si>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</si>
  <si>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</si>
  <si>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</si>
  <si>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</si>
  <si>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</si>
  <si>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</si>
  <si>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</si>
  <si>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</si>
  <si>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</si>
  <si>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</si>
  <si>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</si>
  <si>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</si>
  <si>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</si>
  <si>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</si>
  <si>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</si>
  <si>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</si>
  <si>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</si>
  <si>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</si>
  <si>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</si>
  <si>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</si>
  <si>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</si>
  <si>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</si>
  <si>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</si>
  <si>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</si>
  <si>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</si>
  <si>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</si>
  <si>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</si>
  <si>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</si>
  <si>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</si>
  <si>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</si>
  <si>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</si>
  <si>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</si>
  <si>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</si>
  <si>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</si>
  <si>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</si>
  <si>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</si>
  <si>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</si>
  <si>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</si>
  <si>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</si>
  <si>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</si>
  <si>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</si>
  <si>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</si>
  <si>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</si>
  <si>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</si>
  <si>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</si>
  <si>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</si>
  <si>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</si>
  <si>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</si>
  <si>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</si>
  <si>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</si>
  <si>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</si>
  <si>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</si>
  <si>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</si>
  <si>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</si>
  <si>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</si>
  <si>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</si>
  <si>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</si>
  <si>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</si>
  <si>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</si>
  <si>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</si>
  <si>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</si>
  <si>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</si>
  <si>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</si>
  <si>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</si>
  <si>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</si>
  <si>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</si>
  <si>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</si>
  <si>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</si>
  <si>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</si>
  <si>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</si>
  <si>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</si>
  <si>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</si>
  <si>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</si>
  <si>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</si>
  <si>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</si>
  <si>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</si>
  <si>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</si>
  <si>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</si>
  <si>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</si>
  <si>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</si>
  <si>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</si>
  <si>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</si>
  <si>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</si>
  <si>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</si>
  <si>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</si>
  <si>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</si>
  <si>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</si>
  <si>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</si>
  <si>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</si>
  <si>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</si>
  <si>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</si>
  <si>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</si>
  <si>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</si>
  <si>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</si>
  <si>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</si>
  <si>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</si>
  <si>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</si>
  <si>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</si>
  <si>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</si>
  <si>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</si>
  <si>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</si>
  <si>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</si>
  <si>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</si>
  <si>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</si>
  <si>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</si>
  <si>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</si>
  <si>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</si>
  <si>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</si>
  <si>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</si>
  <si>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</si>
  <si>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</si>
  <si>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</si>
  <si>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</si>
  <si>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</si>
  <si>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</si>
  <si>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</si>
  <si>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</si>
  <si>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</si>
  <si>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</si>
  <si>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</si>
  <si>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</si>
  <si>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</si>
  <si>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</si>
  <si>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</si>
  <si>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</si>
  <si>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</si>
  <si>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</si>
  <si>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</si>
  <si>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</si>
  <si>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</si>
  <si>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</si>
  <si>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</si>
  <si>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</si>
  <si>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</si>
  <si>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</si>
  <si>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</si>
  <si>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</si>
  <si>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</si>
  <si>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</si>
  <si>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</si>
  <si>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</si>
  <si>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</si>
  <si>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</si>
  <si>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</si>
  <si>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</si>
  <si>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</si>
  <si>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</si>
  <si>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</si>
  <si>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</si>
  <si>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</si>
  <si>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</si>
  <si>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</si>
  <si>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</si>
  <si>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</si>
  <si>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</si>
  <si>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</si>
  <si>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</si>
  <si>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</si>
  <si>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</si>
  <si>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</si>
  <si>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</si>
  <si>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</si>
  <si>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</si>
  <si>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</si>
  <si>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</si>
  <si>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</si>
  <si>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</si>
  <si>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</si>
  <si>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</si>
  <si>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</si>
  <si>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</si>
  <si>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</si>
  <si>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</si>
  <si>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</si>
  <si>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</si>
  <si>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</si>
  <si>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</si>
  <si>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</si>
  <si>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</si>
  <si>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</si>
  <si>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</si>
  <si>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</si>
  <si>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</si>
  <si>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</si>
  <si>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</si>
  <si>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</si>
  <si>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</si>
  <si>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</si>
  <si>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</si>
  <si>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</si>
  <si>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</si>
  <si>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</si>
  <si>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</si>
  <si>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</si>
  <si>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</si>
  <si>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</si>
  <si>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</si>
  <si>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</si>
  <si>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</si>
  <si>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</si>
  <si>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</si>
  <si>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</si>
  <si>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</si>
  <si>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</si>
  <si>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</si>
  <si>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</si>
  <si>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</si>
  <si>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</si>
  <si>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</si>
  <si>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</si>
  <si>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</si>
  <si>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</si>
  <si>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</si>
  <si>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</si>
  <si>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</si>
  <si>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</si>
  <si>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</si>
  <si>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</si>
  <si>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</si>
  <si>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</si>
  <si>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</si>
  <si>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</si>
  <si>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</si>
  <si>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</si>
  <si>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</si>
  <si>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</si>
  <si>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</si>
  <si>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</si>
  <si>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</si>
  <si>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</si>
  <si>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</si>
  <si>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</si>
  <si>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</si>
  <si>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</si>
  <si>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</si>
  <si>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</si>
  <si>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</si>
  <si>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</si>
  <si>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</si>
  <si>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</si>
  <si>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</si>
  <si>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</si>
  <si>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</si>
  <si>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</si>
  <si>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</si>
  <si>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</si>
  <si>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</si>
  <si>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</si>
  <si>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</si>
  <si>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</si>
  <si>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</si>
  <si>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</si>
  <si>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</si>
  <si>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</si>
  <si>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</si>
  <si>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</si>
  <si>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</si>
  <si>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</si>
  <si>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</si>
  <si>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</si>
  <si>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</si>
  <si>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</si>
  <si>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</si>
  <si>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</si>
  <si>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</si>
  <si>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</si>
  <si>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</si>
  <si>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</si>
  <si>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</si>
  <si>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</si>
  <si>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</si>
  <si>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</si>
  <si>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</si>
  <si>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</si>
  <si>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</si>
  <si>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</si>
  <si>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</si>
  <si>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</si>
  <si>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</si>
  <si>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</si>
  <si>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</si>
  <si>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</si>
  <si>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</si>
  <si>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</si>
  <si>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</si>
  <si>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</si>
  <si>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</si>
  <si>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</si>
  <si>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</si>
  <si>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</si>
  <si>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</si>
  <si>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</si>
  <si>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</si>
  <si>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</si>
  <si>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</si>
  <si>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</si>
  <si>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</si>
  <si>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</si>
  <si>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</si>
  <si>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</si>
  <si>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</si>
  <si>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</si>
  <si>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</si>
  <si>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</si>
  <si>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</si>
  <si>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</si>
  <si>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</si>
  <si>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</si>
  <si>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</si>
  <si>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</si>
  <si>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</si>
  <si>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</si>
  <si>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</si>
  <si>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</si>
  <si>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</si>
  <si>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</si>
  <si>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</si>
  <si>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</si>
  <si>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</si>
  <si>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</si>
  <si>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</si>
  <si>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</si>
  <si>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</si>
  <si>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</si>
  <si>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</si>
  <si>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</si>
  <si>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</si>
  <si>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</si>
  <si>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</si>
  <si>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</si>
  <si>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</si>
  <si>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</si>
  <si>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</si>
  <si>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</si>
  <si>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</si>
  <si>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</si>
  <si>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</si>
  <si>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</si>
  <si>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</si>
  <si>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</si>
  <si>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</si>
  <si>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</si>
  <si>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</si>
  <si>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</si>
  <si>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</si>
  <si>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</si>
  <si>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</si>
  <si>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</si>
  <si>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</si>
  <si>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</si>
  <si>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</si>
  <si>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</si>
  <si>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</si>
  <si>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</si>
  <si>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</si>
  <si>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</si>
  <si>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</si>
  <si>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</si>
  <si>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</si>
  <si>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</si>
  <si>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</si>
  <si>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</si>
  <si>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</si>
  <si>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</si>
  <si>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</si>
  <si>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</si>
  <si>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</si>
  <si>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</si>
  <si>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</si>
  <si>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</si>
  <si>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</si>
  <si>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</si>
  <si>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</si>
  <si>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</si>
  <si>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</si>
  <si>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</si>
  <si>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</si>
  <si>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</si>
  <si>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</si>
  <si>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</si>
  <si>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</si>
  <si>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</si>
  <si>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</si>
  <si>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</si>
  <si>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</si>
  <si>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</si>
  <si>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</si>
  <si>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</si>
  <si>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</si>
  <si>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</si>
  <si>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</si>
  <si>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</si>
  <si>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</si>
  <si>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</si>
  <si>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</si>
  <si>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</si>
  <si>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</si>
  <si>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</si>
  <si>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</si>
  <si>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</si>
  <si>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</si>
  <si>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</si>
  <si>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</si>
  <si>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</si>
  <si>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</si>
  <si>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</si>
  <si>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</si>
  <si>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</si>
  <si>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</si>
  <si>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</si>
  <si>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</si>
  <si>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</si>
  <si>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</si>
  <si>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</si>
  <si>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</si>
  <si>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</si>
  <si>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</si>
  <si>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</si>
  <si>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</si>
  <si>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</si>
  <si>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</si>
  <si>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</si>
  <si>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</si>
  <si>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</si>
  <si>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</si>
  <si>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</si>
  <si>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</si>
  <si>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</si>
  <si>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</si>
  <si>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</si>
  <si>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</si>
  <si>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</si>
  <si>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</si>
  <si>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</si>
  <si>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</si>
  <si>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</si>
  <si>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</si>
  <si>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</si>
  <si>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</si>
  <si>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</si>
  <si>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</si>
  <si>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</si>
  <si>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</si>
  <si>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</si>
  <si>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</si>
  <si>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</si>
  <si>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</si>
  <si>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</si>
  <si>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</si>
  <si>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</si>
  <si>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</si>
  <si>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</si>
  <si>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</si>
  <si>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</si>
  <si>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</si>
  <si>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</si>
  <si>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</si>
  <si>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</si>
  <si>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</si>
  <si>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</si>
  <si>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</si>
  <si>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</si>
  <si>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</si>
  <si>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</si>
  <si>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</si>
  <si>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</si>
  <si>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</si>
  <si>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</si>
  <si>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</si>
  <si>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</si>
  <si>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</si>
  <si>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</si>
  <si>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</si>
  <si>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</si>
  <si>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</si>
  <si>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</si>
  <si>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</si>
  <si>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</si>
  <si>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</si>
  <si>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</si>
  <si>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</si>
  <si>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</si>
  <si>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</si>
  <si>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</si>
  <si>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</si>
  <si>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</si>
  <si>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</si>
  <si>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</si>
  <si>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</si>
  <si>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</si>
  <si>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</si>
  <si>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</si>
  <si>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</si>
  <si>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</si>
  <si>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</si>
  <si>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</si>
  <si>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</si>
  <si>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</si>
  <si>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</si>
  <si>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</si>
  <si>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</si>
  <si>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</si>
  <si>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</si>
  <si>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</si>
  <si>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</si>
  <si>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</si>
  <si>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</si>
  <si>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</si>
  <si>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</si>
  <si>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</si>
  <si>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</si>
  <si>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</si>
  <si>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</si>
  <si>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</si>
  <si>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</si>
  <si>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</si>
  <si>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</si>
  <si>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</si>
  <si>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</si>
  <si>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</si>
  <si>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</si>
  <si>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</si>
  <si>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</si>
  <si>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</si>
  <si>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</si>
  <si>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</si>
  <si>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</si>
  <si>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</si>
  <si>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</si>
  <si>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</si>
  <si>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</si>
  <si>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</si>
  <si>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</si>
  <si>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</si>
  <si>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</si>
  <si>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</si>
  <si>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</si>
  <si>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</si>
  <si>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</si>
  <si>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</si>
  <si>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</si>
  <si>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</si>
  <si>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</si>
  <si>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</si>
  <si>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</si>
  <si>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</si>
  <si>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</si>
  <si>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</si>
  <si>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</si>
  <si>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</si>
  <si>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</si>
  <si>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</si>
  <si>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</si>
  <si>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</si>
  <si>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</si>
  <si>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</si>
  <si>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</si>
  <si>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</si>
  <si>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</si>
  <si>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</si>
  <si>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</si>
  <si>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</si>
  <si>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</si>
  <si>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</si>
  <si>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</si>
  <si>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</si>
  <si>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</si>
  <si>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</si>
  <si>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</si>
  <si>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</si>
  <si>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</si>
  <si>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</si>
  <si>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</si>
  <si>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</si>
  <si>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</si>
  <si>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</si>
  <si>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</si>
  <si>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</si>
  <si>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</si>
  <si>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</si>
  <si>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</si>
  <si>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</si>
  <si>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</si>
  <si>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</si>
  <si>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</si>
  <si>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</si>
  <si>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</si>
  <si>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</si>
  <si>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</si>
  <si>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</si>
  <si>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</si>
  <si>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</si>
  <si>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</si>
  <si>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</si>
  <si>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</si>
  <si>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</si>
  <si>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</si>
  <si>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</si>
  <si>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</si>
  <si>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</si>
  <si>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</si>
  <si>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</si>
  <si>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</si>
  <si>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</si>
  <si>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</si>
  <si>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</si>
  <si>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</si>
  <si>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</si>
  <si>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</si>
  <si>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</si>
  <si>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</si>
  <si>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</si>
  <si>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</si>
  <si>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</si>
  <si>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</si>
  <si>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</si>
  <si>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</si>
  <si>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</si>
  <si>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</si>
  <si>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</si>
  <si>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</si>
  <si>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</si>
  <si>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</si>
  <si>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</si>
  <si>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</si>
  <si>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</si>
  <si>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</si>
  <si>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</si>
  <si>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</si>
  <si>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</si>
  <si>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</si>
  <si>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</si>
  <si>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</si>
  <si>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</si>
  <si>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</si>
  <si>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</si>
  <si>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</si>
  <si>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</si>
  <si>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</si>
  <si>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</si>
  <si>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</si>
  <si>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</si>
  <si>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</si>
  <si>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</si>
  <si>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</si>
  <si>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</si>
  <si>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</si>
  <si>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</si>
  <si>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</si>
  <si>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</si>
  <si>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</si>
  <si>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</si>
  <si>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</si>
  <si>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</si>
  <si>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</si>
  <si>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</si>
  <si>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</si>
  <si>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</si>
  <si>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</si>
  <si>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</si>
  <si>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</si>
  <si>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</si>
  <si>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</si>
  <si>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</si>
  <si>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</si>
  <si>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</si>
  <si>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</si>
  <si>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</si>
  <si>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</si>
  <si>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</si>
  <si>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</si>
  <si>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</si>
  <si>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</si>
  <si>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</si>
  <si>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</si>
  <si>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</si>
  <si>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</si>
  <si>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</si>
  <si>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</si>
  <si>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</si>
  <si>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</si>
  <si>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</si>
  <si>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</si>
  <si>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</si>
  <si>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</si>
  <si>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</si>
  <si>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</si>
  <si>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</si>
  <si>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</si>
  <si>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</si>
  <si>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</si>
  <si>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</si>
  <si>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</si>
  <si>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</si>
  <si>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</si>
  <si>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</si>
  <si>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</si>
  <si>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</si>
  <si>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</si>
  <si>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</si>
  <si>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</si>
  <si>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</si>
  <si>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</si>
  <si>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</si>
  <si>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</si>
  <si>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</si>
  <si>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</si>
  <si>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</si>
  <si>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</si>
  <si>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</si>
  <si>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</si>
  <si>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</si>
  <si>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</si>
  <si>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</si>
  <si>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</si>
  <si>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</si>
  <si>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</si>
  <si>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</si>
  <si>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</si>
  <si>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</si>
  <si>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</si>
  <si>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</si>
  <si>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</si>
  <si>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</si>
  <si>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</si>
  <si>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</si>
  <si>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</si>
  <si>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</si>
  <si>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</si>
  <si>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</si>
  <si>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</si>
  <si>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</si>
  <si>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</si>
  <si>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</si>
  <si>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</si>
  <si>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</si>
  <si>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</si>
  <si>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</si>
  <si>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</si>
  <si>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</si>
  <si>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</si>
  <si>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</si>
  <si>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</si>
  <si>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</si>
  <si>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</si>
  <si>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</si>
  <si>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</si>
  <si>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</si>
  <si>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</si>
  <si>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</si>
  <si>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</si>
  <si>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</si>
  <si>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</si>
  <si>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</si>
  <si>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</si>
  <si>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</si>
  <si>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</si>
  <si>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</si>
  <si>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</si>
  <si>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</si>
  <si>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</si>
  <si>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</si>
  <si>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</si>
  <si>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</si>
  <si>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</si>
  <si>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</si>
  <si>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</si>
  <si>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</si>
  <si>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</si>
  <si>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</si>
  <si>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</si>
  <si>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</si>
  <si>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</si>
  <si>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</si>
  <si>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</si>
  <si>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</si>
  <si>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</si>
  <si>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</si>
  <si>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</si>
  <si>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</si>
  <si>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</si>
  <si>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</si>
  <si>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</si>
  <si>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</si>
  <si>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</si>
  <si>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</si>
  <si>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</si>
  <si>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</si>
  <si>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</si>
  <si>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</si>
  <si>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</si>
  <si>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</si>
  <si>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</si>
  <si>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</si>
  <si>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</si>
  <si>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</si>
  <si>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</si>
  <si>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</si>
  <si>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</si>
  <si>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</si>
  <si>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</si>
  <si>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</si>
  <si>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</si>
  <si>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</si>
  <si>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</si>
  <si>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</si>
  <si>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</si>
  <si>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</si>
  <si>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</si>
  <si>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</si>
  <si>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</si>
  <si>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</si>
  <si>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</si>
  <si>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</si>
  <si>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</si>
  <si>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</si>
  <si>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</si>
  <si>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</si>
  <si>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</si>
  <si>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</si>
  <si>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</si>
  <si>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</si>
  <si>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</si>
  <si>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</si>
  <si>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</si>
  <si>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</si>
  <si>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</si>
  <si>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</si>
  <si>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</si>
  <si>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</si>
  <si>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</si>
  <si>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</si>
  <si>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</si>
  <si>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</si>
  <si>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</si>
  <si>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</si>
  <si>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</si>
  <si>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</si>
  <si>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</si>
  <si>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</si>
  <si>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</si>
  <si>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</si>
  <si>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</si>
  <si>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</si>
  <si>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</si>
  <si>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</si>
  <si>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</si>
  <si>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</si>
  <si>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</si>
  <si>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</si>
  <si>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</si>
  <si>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</si>
  <si>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</si>
  <si>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</si>
  <si>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</si>
  <si>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</si>
  <si>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</si>
  <si>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</si>
  <si>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</si>
  <si>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</si>
  <si>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</si>
  <si>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</si>
  <si>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</si>
  <si>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</si>
  <si>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</si>
  <si>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</si>
  <si>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</si>
  <si>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</si>
  <si>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</si>
  <si>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</si>
  <si>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</si>
  <si>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</si>
  <si>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</si>
  <si>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</si>
  <si>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</si>
  <si>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</si>
  <si>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</si>
  <si>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</si>
  <si>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</si>
  <si>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</si>
  <si>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</si>
  <si>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</si>
  <si>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</si>
  <si>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</si>
  <si>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</si>
  <si>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</si>
  <si>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</si>
  <si>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</si>
  <si>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</si>
  <si>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</si>
  <si>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</si>
  <si>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</si>
  <si>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</si>
  <si>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</si>
  <si>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</si>
  <si>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</si>
  <si>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</si>
  <si>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</si>
  <si>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</si>
  <si>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</si>
  <si>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</si>
  <si>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</si>
  <si>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</si>
  <si>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</si>
  <si>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</si>
  <si>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</si>
  <si>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</si>
  <si>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</si>
  <si>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</si>
  <si>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</si>
  <si>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</si>
  <si>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</si>
  <si>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</si>
  <si>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</si>
  <si>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</si>
  <si>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</si>
  <si>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</si>
  <si>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</si>
  <si>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</si>
  <si>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</si>
  <si>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</si>
  <si>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</si>
  <si>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</si>
  <si>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</si>
  <si>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</si>
  <si>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</si>
  <si>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</si>
  <si>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</si>
  <si>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</si>
  <si>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</si>
  <si>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</si>
  <si>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</si>
  <si>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</si>
  <si>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</si>
  <si>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</si>
  <si>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</si>
  <si>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</si>
  <si>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</si>
  <si>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</si>
  <si>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</si>
  <si>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</si>
  <si>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</si>
  <si>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</si>
  <si>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</si>
  <si>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</si>
  <si>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</si>
  <si>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</si>
  <si>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</si>
  <si>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</si>
  <si>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</si>
  <si>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</si>
  <si>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</si>
  <si>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</si>
  <si>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</si>
  <si>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</si>
  <si>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</si>
  <si>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</si>
  <si>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</si>
  <si>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</si>
  <si>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</si>
  <si>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</si>
  <si>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</si>
  <si>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</si>
  <si>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</si>
  <si>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</si>
  <si>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</si>
  <si>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</si>
  <si>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</si>
  <si>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</si>
  <si>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</si>
  <si>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</si>
  <si>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</si>
  <si>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</si>
  <si>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</si>
  <si>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</si>
  <si>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</si>
  <si>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</si>
  <si>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</si>
  <si>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</si>
  <si>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</si>
  <si>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</si>
  <si>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</si>
  <si>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</si>
  <si>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</si>
  <si>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</si>
  <si>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</si>
  <si>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</si>
  <si>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</si>
  <si>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</si>
  <si>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</si>
  <si>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</si>
  <si>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</si>
  <si>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</si>
  <si>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</si>
  <si>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</si>
  <si>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</si>
  <si>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</si>
  <si>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</si>
  <si>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</si>
  <si>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</si>
  <si>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</si>
  <si>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</si>
  <si>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</si>
  <si>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</si>
  <si>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</si>
  <si>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</si>
  <si>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</si>
  <si>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</si>
  <si>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</si>
  <si>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</si>
  <si>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</si>
  <si>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</si>
  <si>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</si>
  <si>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</si>
  <si>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</si>
  <si>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</si>
  <si>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</si>
  <si>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</si>
  <si>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</si>
  <si>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</si>
  <si>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</si>
  <si>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</si>
  <si>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</si>
  <si>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</si>
  <si>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</si>
  <si>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</si>
  <si>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</si>
  <si>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</si>
  <si>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</si>
  <si>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</si>
  <si>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</si>
  <si>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</si>
  <si>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</si>
  <si>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</si>
  <si>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</si>
  <si>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</si>
  <si>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</si>
  <si>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</si>
  <si>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</si>
  <si>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</si>
  <si>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</si>
  <si>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</si>
  <si>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</si>
  <si>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</si>
  <si>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</si>
  <si>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</si>
  <si>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</si>
  <si>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</si>
  <si>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</si>
  <si>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</si>
  <si>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</si>
  <si>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</si>
  <si>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</si>
  <si>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</si>
  <si>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</si>
  <si>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</si>
  <si>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</si>
  <si>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</si>
  <si>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</si>
  <si>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</si>
  <si>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</si>
  <si>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</si>
  <si>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</si>
  <si>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</si>
  <si>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</si>
  <si>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</si>
  <si>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</si>
  <si>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</si>
  <si>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</si>
  <si>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</si>
  <si>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</si>
  <si>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</si>
  <si>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</si>
  <si>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</si>
  <si>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</si>
  <si>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</si>
  <si>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</si>
  <si>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</si>
  <si>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</si>
  <si>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</si>
  <si>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</si>
  <si>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</si>
  <si>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</si>
  <si>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</si>
  <si>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</si>
  <si>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</si>
  <si>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</si>
  <si>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</si>
  <si>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</si>
  <si>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</si>
  <si>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</si>
  <si>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</si>
  <si>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</si>
  <si>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</si>
  <si>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</si>
  <si>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</si>
  <si>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</si>
  <si>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</si>
  <si>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</si>
  <si>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</si>
  <si>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</si>
  <si>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</si>
  <si>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</si>
  <si>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</si>
  <si>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</si>
  <si>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</si>
  <si>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</si>
  <si>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</si>
  <si>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</si>
  <si>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</si>
  <si>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</si>
  <si>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</si>
  <si>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</si>
  <si>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</si>
  <si>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</si>
  <si>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</si>
  <si>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</si>
  <si>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</si>
  <si>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</si>
  <si>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</si>
  <si>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</si>
  <si>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</si>
  <si>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</si>
  <si>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</si>
  <si>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</si>
  <si>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</si>
  <si>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</si>
  <si>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</si>
  <si>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</si>
  <si>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</si>
  <si>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</si>
  <si>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</si>
  <si>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</si>
  <si>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</si>
  <si>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</si>
  <si>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</si>
  <si>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</si>
  <si>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</si>
  <si>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</si>
  <si>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</si>
  <si>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</si>
  <si>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</si>
  <si>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</si>
  <si>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</si>
  <si>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</si>
  <si>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</si>
  <si>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</si>
  <si>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</si>
  <si>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</si>
  <si>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</si>
  <si>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</si>
  <si>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</si>
  <si>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</si>
  <si>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</si>
  <si>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</si>
  <si>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</si>
  <si>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</si>
  <si>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</si>
  <si>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</si>
  <si>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</si>
  <si>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</si>
  <si>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</si>
  <si>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</si>
  <si>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</si>
  <si>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</si>
  <si>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</si>
  <si>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</si>
  <si>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</si>
  <si>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</si>
  <si>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</si>
  <si>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</si>
  <si>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</si>
  <si>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</si>
  <si>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</si>
  <si>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</si>
  <si>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</si>
  <si>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</si>
  <si>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</si>
  <si>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</si>
  <si>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</si>
  <si>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</si>
  <si>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</si>
  <si>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</si>
  <si>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</si>
  <si>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</si>
  <si>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</si>
  <si>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</si>
  <si>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</si>
  <si>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</si>
  <si>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</si>
  <si>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</si>
  <si>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</si>
  <si>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</si>
  <si>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</si>
  <si>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</si>
  <si>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</si>
  <si>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</si>
  <si>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</si>
  <si>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</si>
  <si>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</si>
  <si>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</si>
  <si>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</si>
  <si>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</si>
  <si>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</si>
  <si>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</si>
  <si>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</si>
  <si>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</si>
  <si>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</si>
  <si>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</si>
  <si>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</si>
  <si>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</si>
  <si>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</si>
  <si>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</si>
  <si>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</si>
  <si>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</si>
  <si>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</si>
  <si>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</si>
  <si>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</si>
  <si>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</si>
  <si>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</si>
  <si>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</si>
  <si>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</si>
  <si>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</si>
  <si>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</si>
  <si>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</si>
  <si>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</si>
  <si>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</si>
  <si>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</si>
  <si>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</si>
  <si>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</si>
  <si>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</si>
  <si>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</si>
  <si>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</si>
  <si>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</si>
  <si>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</si>
  <si>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</si>
  <si>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</si>
  <si>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</si>
  <si>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</si>
  <si>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</si>
  <si>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</si>
  <si>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</si>
  <si>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</si>
  <si>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</si>
  <si>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</si>
  <si>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</si>
  <si>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</si>
  <si>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</si>
  <si>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</si>
  <si>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</si>
  <si>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</si>
  <si>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</si>
  <si>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</si>
  <si>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</si>
  <si>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</si>
  <si>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</si>
  <si>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</si>
  <si>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</si>
  <si>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</si>
  <si>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</si>
  <si>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</si>
  <si>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</si>
  <si>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</si>
  <si>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</si>
  <si>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</si>
  <si>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</si>
  <si>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</si>
  <si>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</si>
  <si>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</si>
  <si>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</si>
  <si>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</si>
  <si>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</si>
  <si>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</si>
  <si>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</si>
  <si>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</si>
  <si>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</si>
  <si>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</si>
  <si>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</si>
  <si>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</si>
  <si>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</si>
  <si>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</si>
  <si>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</si>
  <si>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</si>
  <si>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</si>
  <si>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</si>
  <si>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</si>
  <si>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</si>
  <si>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</si>
  <si>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</si>
  <si>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</si>
  <si>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</si>
  <si>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</si>
  <si>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</si>
  <si>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</si>
  <si>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</si>
  <si>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</si>
  <si>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</si>
  <si>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</si>
  <si>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</si>
  <si>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</si>
  <si>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</si>
  <si>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</si>
  <si>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</si>
  <si>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</si>
  <si>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</si>
  <si>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</si>
  <si>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</si>
  <si>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</si>
  <si>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</si>
  <si>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</si>
  <si>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</si>
  <si>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</si>
  <si>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</si>
  <si>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</si>
  <si>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</si>
  <si>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</si>
  <si>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</si>
  <si>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</si>
  <si>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</si>
  <si>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</si>
  <si>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</si>
  <si>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</si>
  <si>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</si>
  <si>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</si>
  <si>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</si>
  <si>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</si>
  <si>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</si>
  <si>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</si>
  <si>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</si>
  <si>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</si>
  <si>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</si>
  <si>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</si>
  <si>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</si>
  <si>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</si>
  <si>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</si>
  <si>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</si>
  <si>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</si>
  <si>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</si>
  <si>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</si>
  <si>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</si>
  <si>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</si>
  <si>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</si>
  <si>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</si>
  <si>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</si>
  <si>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</si>
  <si>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</si>
  <si>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</si>
  <si>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</si>
  <si>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</si>
  <si>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</si>
  <si>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</si>
  <si>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</si>
  <si>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</si>
  <si>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</si>
  <si>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</si>
  <si>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</si>
  <si>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</si>
  <si>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</si>
  <si>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</si>
  <si>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</si>
  <si>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</si>
  <si>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</si>
  <si>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</si>
  <si>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</si>
  <si>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</si>
  <si>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</si>
  <si>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</si>
  <si>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</si>
  <si>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</si>
  <si>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</si>
  <si>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</si>
  <si>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</si>
  <si>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</si>
  <si>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</si>
  <si>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</si>
  <si>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</si>
  <si>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</si>
  <si>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</si>
  <si>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</si>
  <si>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</si>
  <si>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</si>
  <si>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</si>
  <si>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</si>
  <si>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</si>
  <si>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</si>
  <si>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</si>
  <si>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</si>
  <si>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</si>
  <si>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</si>
  <si>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</si>
  <si>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</si>
  <si>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</si>
  <si>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</si>
  <si>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</si>
  <si>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</si>
  <si>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</si>
  <si>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</si>
  <si>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</si>
  <si>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</si>
  <si>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</si>
  <si>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</si>
  <si>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</si>
  <si>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</si>
  <si>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</si>
  <si>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</si>
  <si>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</si>
  <si>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</si>
  <si>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</si>
  <si>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</si>
  <si>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</si>
  <si>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</si>
  <si>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</si>
  <si>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</si>
  <si>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</si>
  <si>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</si>
  <si>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</si>
  <si>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</si>
  <si>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</si>
  <si>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</si>
  <si>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</si>
  <si>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</si>
  <si>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</si>
  <si>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</si>
  <si>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</si>
  <si>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</si>
  <si>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</si>
  <si>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</si>
  <si>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</si>
  <si>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</si>
  <si>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</si>
  <si>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</si>
  <si>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</si>
  <si>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</si>
  <si>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</si>
  <si>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</si>
  <si>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</si>
  <si>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</si>
  <si>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</si>
  <si>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</si>
  <si>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</si>
  <si>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</si>
  <si>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</si>
  <si>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</si>
  <si>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</si>
  <si>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</si>
  <si>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</si>
  <si>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</si>
  <si>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</si>
  <si>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</si>
  <si>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</si>
  <si>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</si>
  <si>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</si>
  <si>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</si>
  <si>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</si>
  <si>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</si>
  <si>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</si>
  <si>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</si>
  <si>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</si>
  <si>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</si>
  <si>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</si>
  <si>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</si>
  <si>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</si>
  <si>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</si>
  <si>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</si>
  <si>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</si>
  <si>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</si>
  <si>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</si>
  <si>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</si>
  <si>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</si>
  <si>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</si>
  <si>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</si>
  <si>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</si>
  <si>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</si>
  <si>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</si>
  <si>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</si>
  <si>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</si>
  <si>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</si>
  <si>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</si>
  <si>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</si>
  <si>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</si>
  <si>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</si>
  <si>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</si>
  <si>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</si>
  <si>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</si>
  <si>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</si>
  <si>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</si>
  <si>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</si>
  <si>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</si>
  <si>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</si>
  <si>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</si>
  <si>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</si>
  <si>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</si>
  <si>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</si>
  <si>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</si>
  <si>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</si>
  <si>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</si>
  <si>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</si>
  <si>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</si>
  <si>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</si>
  <si>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</si>
  <si>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</si>
  <si>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</si>
  <si>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</si>
  <si>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</si>
  <si>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</si>
  <si>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</si>
  <si>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</si>
  <si>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</si>
  <si>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</si>
  <si>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</si>
  <si>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</si>
  <si>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</si>
  <si>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</si>
  <si>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</si>
  <si>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</si>
  <si>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</si>
  <si>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</si>
  <si>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</si>
  <si>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</si>
  <si>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</si>
  <si>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</si>
  <si>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</si>
  <si>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</si>
  <si>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</si>
  <si>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</si>
  <si>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</si>
  <si>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</si>
  <si>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</si>
  <si>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</si>
  <si>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</si>
  <si>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</si>
  <si>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</si>
  <si>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</si>
  <si>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</si>
  <si>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</si>
  <si>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</si>
  <si>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</si>
  <si>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</si>
  <si>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</si>
  <si>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</si>
  <si>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</si>
  <si>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</si>
  <si>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</si>
  <si>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</si>
  <si>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</si>
  <si>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</si>
  <si>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</si>
  <si>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</si>
  <si>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</si>
  <si>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</si>
  <si>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</si>
  <si>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</si>
  <si>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</si>
  <si>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</si>
  <si>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</si>
  <si>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</si>
  <si>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</si>
  <si>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</si>
  <si>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</si>
  <si>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</si>
  <si>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</si>
  <si>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</si>
  <si>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</si>
  <si>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</si>
  <si>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</si>
  <si>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</si>
  <si>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</si>
  <si>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</si>
  <si>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</si>
  <si>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</si>
  <si>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</si>
  <si>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</si>
  <si>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</si>
  <si>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</si>
  <si>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</si>
  <si>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</si>
  <si>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</si>
  <si>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</si>
  <si>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</si>
  <si>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</si>
  <si>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</si>
  <si>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</si>
  <si>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</si>
  <si>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</si>
  <si>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</si>
  <si>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</si>
  <si>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</si>
  <si>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</si>
  <si>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</si>
  <si>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</si>
  <si>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</si>
  <si>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</si>
  <si>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</si>
  <si>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</si>
  <si>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</si>
  <si>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</si>
  <si>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</si>
  <si>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</si>
  <si>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</si>
  <si>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</si>
  <si>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</si>
  <si>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</si>
  <si>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</si>
  <si>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</si>
  <si>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</si>
  <si>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</si>
  <si>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</si>
  <si>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</si>
  <si>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</si>
  <si>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</si>
  <si>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</si>
  <si>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</si>
  <si>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</si>
  <si>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</si>
  <si>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</si>
  <si>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</si>
  <si>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</si>
  <si>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</si>
  <si>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</si>
  <si>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</si>
  <si>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</si>
  <si>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</si>
  <si>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</si>
  <si>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</si>
  <si>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</si>
  <si>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</si>
  <si>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</si>
  <si>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</si>
  <si>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</si>
  <si>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</si>
  <si>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</si>
  <si>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</si>
  <si>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</si>
  <si>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</si>
  <si>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</si>
  <si>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</si>
  <si>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</si>
  <si>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</si>
  <si>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</si>
  <si>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</si>
  <si>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</si>
  <si>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</si>
  <si>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</si>
  <si>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</si>
  <si>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</si>
  <si>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</si>
  <si>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</si>
  <si>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</si>
  <si>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</si>
  <si>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</si>
  <si>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</si>
  <si>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</si>
  <si>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</si>
  <si>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</si>
  <si>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</si>
  <si>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</si>
  <si>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</si>
  <si>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</si>
  <si>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</si>
  <si>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</si>
  <si>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</si>
  <si>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</si>
  <si>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</si>
  <si>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</si>
  <si>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</si>
  <si>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</si>
  <si>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</si>
  <si>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</si>
  <si>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</si>
  <si>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</si>
  <si>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</si>
  <si>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</si>
  <si>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</si>
  <si>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</si>
  <si>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</si>
  <si>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</si>
  <si>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</si>
  <si>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</si>
  <si>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</si>
  <si>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</si>
  <si>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</si>
  <si>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</si>
  <si>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</si>
  <si>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</si>
  <si>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</si>
  <si>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</si>
  <si>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</si>
  <si>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</si>
  <si>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</si>
  <si>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</si>
  <si>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</si>
  <si>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</si>
  <si>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</si>
  <si>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</si>
  <si>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</si>
  <si>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</si>
  <si>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</si>
  <si>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</si>
  <si>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</si>
  <si>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</si>
  <si>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</si>
  <si>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</si>
  <si>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</si>
  <si>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</si>
  <si>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</si>
  <si>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</si>
  <si>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</si>
  <si>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</si>
  <si>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</si>
  <si>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</si>
  <si>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</si>
  <si>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</si>
  <si>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</si>
  <si>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</si>
  <si>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</si>
  <si>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</si>
  <si>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</si>
  <si>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</si>
  <si>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</si>
  <si>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</si>
  <si>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</si>
  <si>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</si>
  <si>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</si>
  <si>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</si>
  <si>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</si>
  <si>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</si>
  <si>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</si>
  <si>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</si>
  <si>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</si>
  <si>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</si>
  <si>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</si>
  <si>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</si>
  <si>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</si>
  <si>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</si>
  <si>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</si>
  <si>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</si>
  <si>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</si>
  <si>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</si>
  <si>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</si>
  <si>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</si>
  <si>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</si>
  <si>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</si>
  <si>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</si>
  <si>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</si>
  <si>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</si>
  <si>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</si>
  <si>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</si>
  <si>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</si>
  <si>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</si>
  <si>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</si>
  <si>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</si>
  <si>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</si>
  <si>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</si>
  <si>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</si>
  <si>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</si>
  <si>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</si>
  <si>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</si>
  <si>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</si>
  <si>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</si>
  <si>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</si>
  <si>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</si>
  <si>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</si>
  <si>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</si>
  <si>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</si>
  <si>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</si>
  <si>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</si>
  <si>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</si>
  <si>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</si>
  <si>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</si>
  <si>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</si>
  <si>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</si>
  <si>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</si>
  <si>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</si>
  <si>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</si>
  <si>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</si>
  <si>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</si>
  <si>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</si>
  <si>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</si>
  <si>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</si>
  <si>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</si>
  <si>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</si>
  <si>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</si>
  <si>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</si>
  <si>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</si>
  <si>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</si>
  <si>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</si>
  <si>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</si>
  <si>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</si>
  <si>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</si>
  <si>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</si>
  <si>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</si>
  <si>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</si>
  <si>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</si>
  <si>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</si>
  <si>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</si>
  <si>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</si>
  <si>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</si>
  <si>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</si>
  <si>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</si>
  <si>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</si>
  <si>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</si>
  <si>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</si>
  <si>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</si>
  <si>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</si>
  <si>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</si>
  <si>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</si>
  <si>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</si>
  <si>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</si>
  <si>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</si>
  <si>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</si>
  <si>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</si>
  <si>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</si>
  <si>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</si>
  <si>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</si>
  <si>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</si>
  <si>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</si>
  <si>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</si>
  <si>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</si>
  <si>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</si>
  <si>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</si>
  <si>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</si>
  <si>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</si>
  <si>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</si>
  <si>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</si>
  <si>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</si>
  <si>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</si>
  <si>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</si>
  <si>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</si>
  <si>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</si>
  <si>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</si>
  <si>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</si>
  <si>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</si>
  <si>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</si>
  <si>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</si>
  <si>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</si>
  <si>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</si>
  <si>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</si>
  <si>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</si>
  <si>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</si>
  <si>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</si>
  <si>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</si>
  <si>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</si>
  <si>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</si>
  <si>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</si>
  <si>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</si>
  <si>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</si>
  <si>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</si>
  <si>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</si>
  <si>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</si>
  <si>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</si>
  <si>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</si>
  <si>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</si>
  <si>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</si>
  <si>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</si>
  <si>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</si>
  <si>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</si>
  <si>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</si>
  <si>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</si>
  <si>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</si>
  <si>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</si>
  <si>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</si>
  <si>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</si>
  <si>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</si>
  <si>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</si>
  <si>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</si>
  <si>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</si>
  <si>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</si>
  <si>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</si>
  <si>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</si>
  <si>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</si>
  <si>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</si>
  <si>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</si>
  <si>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</si>
  <si>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</si>
  <si>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</si>
  <si>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</si>
  <si>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</si>
  <si>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</si>
  <si>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</si>
  <si>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</si>
  <si>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</si>
  <si>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</si>
  <si>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</si>
  <si>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</si>
  <si>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</si>
  <si>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</si>
  <si>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</si>
  <si>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</si>
  <si>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</si>
  <si>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</si>
  <si>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</si>
  <si>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</si>
  <si>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</si>
  <si>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</si>
  <si>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</si>
  <si>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</si>
  <si>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</si>
  <si>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</si>
  <si>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</si>
  <si>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</si>
  <si>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</si>
  <si>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</si>
  <si>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</si>
  <si>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</si>
  <si>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</si>
  <si>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</si>
  <si>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</si>
  <si>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</si>
  <si>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</si>
  <si>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</si>
  <si>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</si>
  <si>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</si>
  <si>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</si>
  <si>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</si>
  <si>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</si>
  <si>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</si>
  <si>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</si>
  <si>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</si>
  <si>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</si>
  <si>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</si>
  <si>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</si>
  <si>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</si>
  <si>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</si>
  <si>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</si>
  <si>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</si>
  <si>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</si>
  <si>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</si>
  <si>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</si>
  <si>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</si>
  <si>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</si>
  <si>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</si>
  <si>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</si>
  <si>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</si>
  <si>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</si>
  <si>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</si>
  <si>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</si>
  <si>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</si>
  <si>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</si>
  <si>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</si>
  <si>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</si>
  <si>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</si>
  <si>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</si>
  <si>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</si>
  <si>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</si>
  <si>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</si>
  <si>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</si>
  <si>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</si>
  <si>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</si>
  <si>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</si>
  <si>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</si>
  <si>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</si>
  <si>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</si>
  <si>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</si>
  <si>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</si>
  <si>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</si>
  <si>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</si>
  <si>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</si>
  <si>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</si>
  <si>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</si>
  <si>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</si>
  <si>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</si>
  <si>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</si>
  <si>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</si>
  <si>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</si>
  <si>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</si>
  <si>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</si>
  <si>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</si>
  <si>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</si>
  <si>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</si>
  <si>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</si>
  <si>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</si>
  <si>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</si>
  <si>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</si>
  <si>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</si>
  <si>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</si>
  <si>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</si>
  <si>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</si>
  <si>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</si>
  <si>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</si>
  <si>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</si>
  <si>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</si>
  <si>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</si>
  <si>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</si>
  <si>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</si>
  <si>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</si>
  <si>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</si>
  <si>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</si>
  <si>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</si>
  <si>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</si>
  <si>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</si>
  <si>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</si>
  <si>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</si>
  <si>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</si>
  <si>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</si>
  <si>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</si>
  <si>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</si>
  <si>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</si>
  <si>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</si>
  <si>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</si>
  <si>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</si>
  <si>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</si>
  <si>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</si>
  <si>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</si>
  <si>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</si>
  <si>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</si>
  <si>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</si>
  <si>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</si>
  <si>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</si>
  <si>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</si>
  <si>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</si>
  <si>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</si>
  <si>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</si>
  <si>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</si>
  <si>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</si>
  <si>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</si>
  <si>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</si>
  <si>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</si>
  <si>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</si>
  <si>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</si>
  <si>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</si>
  <si>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</si>
  <si>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</si>
  <si>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</si>
  <si>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</si>
  <si>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</si>
  <si>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</si>
  <si>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</si>
  <si>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</si>
  <si>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</si>
  <si>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</si>
  <si>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</si>
  <si>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</si>
  <si>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</si>
  <si>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</si>
  <si>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</si>
  <si>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</si>
  <si>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</si>
  <si>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</si>
  <si>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</si>
  <si>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</si>
  <si>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</si>
  <si>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</si>
  <si>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</si>
  <si>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</si>
  <si>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</si>
  <si>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</si>
  <si>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</si>
  <si>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</si>
  <si>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</si>
  <si>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</si>
  <si>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</si>
  <si>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</si>
  <si>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</si>
  <si>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</si>
  <si>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</si>
  <si>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</si>
  <si>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</si>
  <si>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</si>
  <si>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</si>
  <si>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</si>
  <si>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</si>
  <si>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</si>
  <si>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</si>
  <si>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</si>
  <si>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</si>
  <si>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</si>
  <si>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</si>
  <si>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</si>
  <si>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</si>
  <si>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</si>
  <si>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</si>
  <si>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</si>
  <si>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</si>
  <si>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</si>
  <si>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</si>
  <si>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</si>
  <si>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</si>
  <si>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</si>
  <si>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</si>
  <si>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</si>
  <si>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</si>
  <si>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</si>
  <si>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</si>
  <si>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</si>
  <si>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</si>
  <si>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</si>
  <si>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</si>
  <si>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</si>
  <si>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</si>
  <si>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</si>
  <si>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</si>
  <si>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</si>
  <si>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</si>
  <si>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</si>
  <si>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</si>
  <si>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</si>
  <si>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</si>
  <si>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</si>
  <si>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</si>
  <si>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</si>
  <si>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</si>
  <si>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</si>
  <si>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</si>
  <si>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</si>
  <si>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</si>
  <si>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</si>
  <si>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</si>
  <si>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</si>
  <si>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</si>
  <si>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</si>
  <si>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</si>
  <si>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</si>
  <si>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</si>
  <si>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</si>
  <si>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</si>
  <si>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</si>
  <si>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</si>
  <si>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</si>
  <si>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</si>
  <si>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</si>
  <si>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</si>
  <si>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</si>
  <si>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</si>
  <si>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</si>
  <si>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</si>
  <si>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</si>
  <si>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</si>
  <si>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</si>
  <si>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</si>
  <si>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</si>
  <si>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</si>
  <si>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</si>
  <si>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</si>
  <si>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</si>
  <si>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</si>
  <si>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</si>
  <si>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</si>
  <si>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</si>
  <si>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</si>
  <si>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</si>
  <si>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</si>
  <si>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</si>
  <si>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</si>
  <si>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</si>
  <si>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</si>
  <si>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</si>
  <si>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</si>
  <si>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</si>
  <si>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</si>
  <si>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</si>
  <si>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</si>
  <si>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</si>
  <si>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</si>
  <si>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</si>
  <si>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</si>
  <si>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</si>
  <si>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</si>
  <si>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</si>
  <si>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</si>
  <si>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</si>
  <si>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</si>
  <si>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</si>
  <si>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</si>
  <si>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</si>
  <si>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</si>
  <si>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</si>
  <si>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</si>
  <si>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</si>
  <si>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</si>
  <si>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</si>
  <si>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</si>
  <si>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</si>
  <si>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</si>
  <si>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</si>
  <si>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</si>
  <si>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</si>
  <si>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</si>
  <si>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</si>
  <si>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</si>
  <si>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</si>
  <si>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</si>
  <si>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</si>
  <si>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</si>
  <si>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</si>
  <si>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</si>
  <si>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</si>
  <si>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</si>
  <si>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</si>
  <si>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</si>
  <si>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</si>
  <si>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</si>
  <si>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</si>
  <si>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</si>
  <si>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</si>
  <si>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</si>
  <si>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</si>
  <si>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</si>
  <si>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</si>
  <si>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</si>
  <si>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</si>
  <si>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</si>
  <si>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</si>
  <si>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</si>
  <si>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</si>
  <si>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</si>
  <si>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</si>
  <si>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</si>
  <si>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</si>
  <si>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</si>
  <si>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</si>
  <si>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</si>
  <si>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</si>
  <si>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</si>
  <si>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</si>
  <si>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</si>
  <si>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</si>
  <si>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</si>
  <si>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</si>
  <si>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</si>
  <si>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</si>
  <si>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</si>
  <si>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</si>
  <si>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</si>
  <si>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</si>
  <si>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</si>
  <si>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</si>
  <si>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</si>
  <si>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</si>
  <si>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</si>
  <si>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</si>
  <si>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</si>
  <si>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</si>
  <si>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</si>
  <si>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</si>
  <si>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</si>
  <si>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</si>
  <si>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</si>
  <si>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</si>
  <si>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</si>
  <si>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</si>
  <si>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</si>
  <si>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</si>
  <si>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</si>
  <si>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</si>
  <si>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</si>
  <si>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</si>
  <si>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</si>
  <si>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</si>
  <si>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</si>
  <si>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</si>
  <si>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</si>
  <si>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</si>
  <si>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</si>
  <si>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</si>
  <si>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</si>
  <si>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</si>
  <si>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</si>
  <si>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</si>
  <si>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</si>
  <si>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</si>
  <si>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</si>
  <si>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</si>
  <si>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</si>
  <si>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</si>
  <si>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</si>
  <si>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</si>
  <si>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</si>
  <si>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</si>
  <si>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</si>
  <si>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</si>
  <si>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</si>
  <si>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</si>
  <si>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</si>
  <si>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</si>
  <si>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</si>
  <si>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</si>
  <si>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</si>
  <si>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</si>
  <si>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</si>
  <si>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</si>
  <si>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</si>
  <si>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</si>
  <si>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</si>
  <si>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</si>
  <si>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</si>
  <si>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</si>
  <si>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</si>
  <si>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</si>
  <si>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</si>
  <si>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</si>
  <si>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</si>
  <si>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</si>
  <si>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</si>
  <si>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</si>
  <si>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</si>
  <si>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</si>
  <si>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</si>
  <si>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</si>
  <si>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</si>
  <si>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</si>
  <si>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</si>
  <si>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</si>
  <si>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</si>
  <si>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</si>
  <si>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</si>
  <si>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</si>
  <si>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</si>
  <si>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</si>
  <si>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</si>
  <si>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</si>
  <si>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</si>
  <si>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</si>
  <si>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</si>
  <si>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</si>
  <si>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</si>
  <si>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</si>
  <si>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</si>
  <si>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</si>
  <si>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</si>
  <si>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</si>
  <si>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</si>
  <si>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</si>
  <si>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</si>
  <si>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</si>
  <si>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</si>
  <si>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</si>
  <si>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</si>
  <si>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</si>
  <si>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</si>
  <si>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</si>
  <si>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</si>
  <si>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</si>
  <si>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</si>
  <si>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</si>
  <si>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</si>
  <si>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</si>
  <si>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</si>
  <si>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</si>
  <si>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</si>
  <si>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</si>
  <si>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</si>
  <si>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</si>
  <si>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</si>
  <si>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</si>
  <si>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</si>
  <si>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</si>
  <si>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</si>
  <si>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</si>
  <si>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</si>
  <si>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</si>
  <si>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</si>
  <si>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</si>
  <si>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</si>
  <si>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</si>
  <si>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</si>
  <si>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</si>
  <si>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</si>
  <si>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</si>
  <si>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</si>
  <si>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</si>
  <si>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</si>
  <si>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</si>
  <si>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</si>
  <si>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</si>
  <si>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</si>
  <si>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</si>
  <si>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</si>
  <si>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</si>
  <si>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</si>
  <si>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</si>
  <si>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</si>
  <si>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</si>
  <si>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</si>
  <si>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</si>
  <si>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</si>
  <si>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</si>
  <si>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</si>
  <si>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</si>
  <si>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</si>
  <si>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</si>
  <si>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</si>
  <si>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</si>
  <si>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</si>
  <si>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</si>
  <si>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</si>
  <si>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</si>
  <si>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</si>
  <si>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</si>
  <si>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</si>
  <si>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</si>
  <si>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</si>
  <si>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</si>
  <si>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</si>
  <si>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</si>
  <si>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</si>
  <si>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</si>
  <si>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</si>
  <si>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</si>
  <si>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</si>
  <si>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</si>
  <si>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</si>
  <si>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</si>
  <si>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</si>
  <si>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</si>
  <si>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</si>
  <si>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</si>
  <si>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</si>
  <si>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</si>
  <si>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</si>
  <si>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</si>
  <si>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</si>
  <si>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</si>
  <si>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</si>
  <si>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</si>
  <si>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</si>
  <si>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</si>
  <si>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</si>
  <si>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</si>
  <si>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</si>
  <si>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</si>
  <si>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</si>
  <si>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</si>
  <si>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</si>
  <si>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</si>
  <si>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</si>
  <si>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</si>
  <si>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</si>
  <si>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</si>
  <si>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</si>
  <si>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</si>
  <si>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</si>
  <si>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</si>
  <si>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</si>
  <si>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</si>
  <si>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</si>
  <si>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</si>
  <si>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</si>
  <si>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</si>
  <si>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</si>
  <si>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</si>
  <si>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</si>
  <si>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</si>
  <si>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</si>
  <si>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</si>
  <si>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</si>
  <si>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</si>
  <si>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</si>
  <si>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</si>
  <si>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</si>
  <si>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</si>
  <si>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</si>
  <si>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</si>
  <si>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</si>
  <si>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</si>
  <si>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</si>
  <si>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</si>
  <si>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</si>
  <si>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</si>
  <si>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</si>
  <si>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</si>
  <si>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</si>
  <si>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</si>
  <si>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</si>
  <si>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</si>
  <si>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</si>
  <si>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</si>
  <si>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</si>
  <si>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</si>
  <si>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</si>
  <si>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</si>
  <si>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</si>
  <si>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</si>
  <si>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</si>
  <si>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</si>
  <si>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</si>
  <si>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</si>
  <si>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</si>
  <si>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</si>
  <si>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</si>
  <si>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</si>
  <si>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</si>
  <si>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</si>
  <si>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</si>
  <si>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</si>
  <si>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</si>
  <si>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</si>
  <si>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</si>
  <si>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</si>
  <si>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</si>
  <si>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</si>
  <si>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</si>
  <si>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</si>
  <si>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</si>
  <si>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</si>
  <si>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</si>
  <si>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</si>
  <si>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</si>
  <si>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</si>
  <si>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</si>
  <si>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</si>
  <si>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</si>
  <si>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</si>
  <si>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</si>
  <si>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</si>
  <si>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</si>
  <si>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</si>
  <si>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</si>
  <si>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</si>
  <si>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</si>
  <si>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</si>
  <si>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</si>
  <si>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</si>
  <si>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</si>
  <si>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</si>
  <si>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</si>
  <si>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</si>
  <si>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</si>
  <si>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</si>
  <si>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</si>
  <si>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</si>
  <si>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</si>
  <si>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</si>
  <si>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</si>
  <si>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</si>
  <si>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</si>
  <si>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</si>
  <si>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</si>
  <si>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</si>
  <si>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</si>
  <si>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</si>
  <si>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</si>
  <si>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</si>
  <si>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</si>
  <si>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</si>
  <si>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</si>
  <si>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</si>
  <si>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</si>
  <si>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</si>
  <si>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</si>
  <si>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</si>
  <si>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</si>
  <si>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</si>
  <si>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</si>
  <si>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</si>
  <si>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</si>
  <si>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</si>
  <si>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</si>
  <si>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</si>
  <si>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</si>
  <si>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</si>
  <si>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</si>
  <si>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</si>
  <si>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</si>
  <si>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</si>
  <si>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</si>
  <si>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</si>
  <si>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</si>
  <si>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</si>
  <si>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</si>
  <si>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</si>
  <si>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</si>
  <si>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</si>
  <si>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</si>
  <si>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</si>
  <si>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</si>
  <si>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</si>
  <si>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</si>
  <si>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</si>
  <si>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</si>
  <si>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</si>
  <si>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</si>
  <si>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</si>
  <si>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</si>
  <si>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</si>
  <si>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</si>
  <si>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</si>
  <si>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</si>
  <si>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</si>
  <si>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</si>
  <si>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</si>
  <si>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</si>
  <si>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</si>
  <si>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</si>
  <si>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</si>
  <si>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</si>
  <si>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</si>
  <si>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</si>
  <si>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</si>
  <si>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</si>
  <si>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</si>
  <si>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</si>
  <si>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</si>
  <si>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</si>
  <si>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</si>
  <si>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</si>
  <si>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</si>
  <si>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</si>
  <si>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</si>
  <si>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</si>
  <si>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</si>
  <si>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</si>
  <si>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</si>
  <si>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</si>
  <si>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</si>
  <si>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</si>
  <si>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</si>
  <si>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</si>
  <si>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</si>
  <si>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</si>
  <si>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</si>
  <si>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</si>
  <si>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</si>
  <si>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</si>
  <si>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</si>
  <si>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</si>
  <si>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</si>
  <si>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</si>
  <si>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</si>
  <si>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</si>
  <si>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</si>
  <si>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</si>
  <si>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</si>
  <si>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</si>
  <si>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</si>
  <si>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</si>
  <si>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</si>
  <si>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</si>
  <si>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</si>
  <si>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</si>
  <si>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</si>
  <si>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</si>
  <si>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</si>
  <si>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</si>
  <si>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</si>
  <si>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</si>
  <si>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</si>
  <si>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</si>
  <si>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</si>
  <si>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</si>
  <si>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</si>
  <si>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</si>
  <si>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</si>
  <si>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</si>
  <si>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</si>
  <si>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</si>
  <si>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</si>
  <si>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</si>
  <si>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</si>
  <si>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</si>
  <si>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</si>
  <si>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</si>
  <si>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</si>
  <si>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</si>
  <si>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</si>
  <si>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</si>
  <si>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</si>
  <si>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</si>
  <si>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</si>
  <si>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</si>
  <si>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</si>
  <si>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</si>
  <si>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</si>
  <si>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</si>
  <si>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</si>
  <si>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</si>
  <si>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</si>
  <si>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</si>
  <si>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</si>
  <si>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</si>
  <si>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</si>
  <si>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</si>
  <si>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</si>
  <si>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</si>
  <si>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</si>
  <si>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</si>
  <si>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</si>
  <si>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</si>
  <si>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</si>
  <si>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</si>
  <si>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</si>
  <si>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</si>
  <si>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</si>
  <si>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</si>
  <si>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</si>
  <si>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</si>
  <si>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</si>
  <si>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</si>
  <si>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</si>
  <si>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</si>
  <si>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</si>
  <si>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</si>
  <si>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</si>
  <si>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</si>
  <si>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</si>
  <si>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</si>
  <si>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</si>
  <si>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</si>
  <si>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</si>
  <si>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</si>
  <si>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</si>
  <si>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</si>
  <si>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</si>
  <si>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</si>
  <si>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</si>
  <si>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</si>
  <si>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</si>
  <si>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</si>
  <si>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</si>
  <si>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</si>
  <si>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</si>
  <si>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</si>
  <si>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</si>
  <si>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</si>
  <si>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</si>
  <si>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</si>
  <si>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</si>
  <si>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</si>
  <si>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</si>
  <si>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</si>
  <si>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</si>
  <si>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</si>
  <si>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</si>
  <si>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</si>
  <si>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</si>
  <si>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</si>
  <si>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</si>
  <si>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</si>
  <si>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</si>
  <si>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</si>
  <si>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</si>
  <si>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</si>
  <si>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</si>
  <si>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</si>
  <si>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</si>
  <si>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</si>
  <si>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</si>
  <si>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</si>
  <si>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</si>
  <si>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</si>
  <si>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</si>
  <si>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</si>
  <si>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</si>
  <si>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</si>
  <si>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</si>
  <si>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</si>
  <si>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</si>
  <si>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</si>
  <si>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</si>
  <si>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</si>
  <si>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</si>
  <si>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</si>
  <si>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</si>
  <si>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</si>
  <si>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</si>
  <si>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</si>
  <si>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</si>
  <si>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</si>
  <si>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</si>
  <si>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</si>
  <si>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</si>
  <si>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</si>
  <si>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</si>
  <si>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</si>
  <si>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</si>
  <si>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</si>
  <si>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</si>
  <si>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</si>
  <si>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</si>
  <si>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</si>
  <si>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</si>
  <si>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</si>
  <si>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</si>
  <si>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</si>
  <si>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</si>
  <si>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</si>
  <si>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</si>
  <si>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</si>
  <si>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</si>
  <si>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</si>
  <si>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</si>
  <si>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</si>
  <si>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</si>
  <si>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</si>
  <si>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</si>
  <si>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</si>
  <si>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</si>
  <si>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</si>
  <si>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</si>
  <si>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</si>
  <si>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</si>
  <si>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</si>
  <si>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</si>
  <si>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</si>
  <si>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</si>
  <si>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</si>
  <si>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</si>
  <si>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</si>
  <si>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</si>
  <si>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</si>
  <si>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</si>
  <si>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</si>
  <si>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</si>
  <si>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</si>
  <si>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</si>
  <si>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</si>
  <si>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</si>
  <si>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</si>
  <si>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</si>
  <si>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</si>
  <si>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</si>
  <si>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</si>
  <si>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</si>
  <si>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</si>
  <si>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</si>
  <si>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</si>
  <si>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</si>
  <si>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</si>
  <si>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</si>
  <si>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</si>
  <si>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</si>
  <si>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</si>
  <si>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</si>
  <si>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</si>
  <si>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</si>
  <si>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</si>
  <si>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</si>
  <si>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</si>
  <si>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</si>
  <si>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</si>
  <si>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</si>
  <si>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</si>
  <si>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</si>
  <si>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</si>
  <si>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</si>
  <si>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</si>
  <si>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30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</si>
  <si>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</si>
  <si>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</si>
  <si>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</si>
  <si>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</si>
  <si>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</si>
  <si>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</si>
  <si>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</si>
  <si>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</si>
  <si>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</si>
  <si>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</si>
  <si>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PCM-20251108-00001169</t>
  </si>
  <si>
    <t>ETA 110 mins</t>
  </si>
  <si>
    <t>PCM-20251108-00001198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</si>
</sst>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9" totalsRowShown="0" headerRowDxfId="31" dataDxfId="30" headerRowBorderDxfId="28" tableBorderDxfId="29">
  <autoFilter ref="A1:L2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306.6596670138897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45969.608092939816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45969.608092939816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45969.608092939816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45969.608092939816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45969.608092939816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45969.608092939816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45969.608092939816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45969.608092939816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45969.608092939816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45969.608092939816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45969.608092939816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45969.608092939816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45969.608092939816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45969.608092939816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45969.608092939816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45969.608092939816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45969.608092939816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45969.608092939816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45969.608092939816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45969.608092939816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45969.608092939816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45969.608092939816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45969.608092939816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45969.608092939816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45969.608092939816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45969.608092939816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45969.608092939816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45969.608092939816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45969.608092939816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45969.608092939816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45969.608092939816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45969.608092939816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45969.608092939816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45969.608092939816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45969.608092939816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45969.608092939816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45969.608092939816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45969.608092939816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45969.608092939816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45969.608092939816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45969.608092939816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45969.608092939816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45969.608092939816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45969.608092939816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45969.608092939816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45969.608092939816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45969.608092939816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45969.608092939816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45969.608092939816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45969.608092939816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45969.608092939816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45969.608092939816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45969.608092939816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45969.608092939816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45969.608092939816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45969.608092939816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45969.608092939816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45969.608092939816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45969.608092939816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45969.608092939816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45969.608092939816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45969.608092939816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45969.608092939816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45969.608092939816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45969.608092939816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45969.608092939816</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45969.608092939816</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45969.608092939816</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52FC5E25-AA62-4F26-BFE3-76685372C56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144.60825497685437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45969.608092939816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45969.608092939816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45969.608092939816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45969.608092939816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45969.608092939816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45969.608092939816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45969.608092939816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45969.608092939816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45969.608092939816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45969.608092939816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45969.608092939816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45969.608092939816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45969.608092939816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45969.608092939816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45969.608092939816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45969.608092939816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45969.608092939816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45969.608092939816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45969.608092939816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45969.608092939816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45969.608092939816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45969.608092939816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45969.608092939816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45969.608092939816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45969.608092939816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45969.608092939816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45969.608092939816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45969.608092939816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45969.608092939816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45969.608092939816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45969.608092939816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45969.608092939816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45969.608092939816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45969.608092939816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45969.608092939816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45969.608092939816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45969.608092939816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45969.608092939816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45969.608092939816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45969.608092939816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45969.608092939816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45969.608092939816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45969.608092939816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45969.608092939816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45969.608092939816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45969.608092939816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45969.608092939816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45969.608092939816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45969.608092939816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45969.608092939816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45969.608092939816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45969.608092939816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45969.608092939816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45969.608092939816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45969.608092939816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45969.608092939816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45969.608092939816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45969.608092939816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45969.608092939816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45969.608092939816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45969.608092939816</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45969.608092939816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45969.608092939816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45969.608092939816</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45969.608092939816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45969.608092939816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45969.608092939816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45969.608092939816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45969.608092939816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45969.608092939816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45969.608092939816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45969.608092939816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45969.608092939816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45969.608092939816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45969.608092939816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45969.608092939816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45969.608092939816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45969.608092939816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45969.608092939816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45969.608092939816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45969.608092939816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45969.608092939816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45969.608092939816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45969.608092939816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45969.608092939816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45969.608092939816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45969.608092939816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45969.608092939816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45969.608092939816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45969.608092939816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45969.608092939816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45969.608092939816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45969.608092939816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45969.608092939816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45969.608092939816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45969.608092939816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45969.608092939816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45969.608092939816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45969.608092939816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45969.608092939816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45969.608092939816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45969.608092939816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45969.608092939816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45969.608092939816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45969.608092939816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45969.608092939816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45969.608092939816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45969.608092939816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45969.608092939816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45969.608092939816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45969.608092939816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45969.608092939816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45969.608092939816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45969.608092939816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45969.608092939816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45969.608092939816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45969.608092939816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45969.608092939816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45969.608092939816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45969.608092939816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45969.608092939816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45969.608092939816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45969.608092939816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45969.608092939816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45969.608092939816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45969.608092939816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45969.608092939816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45969.608092939816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45969.608092939816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45969.608092939816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45969.608092939816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45969.608092939816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45969.608092939816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45969.608092939816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45969.608092939816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45969.608092939816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45969.608092939816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45969.608092939816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45969.608092939816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45969.608092939816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45969.608092939816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45969.608092939816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45969.608092939816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45969.608092939816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45969.608092939816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45969.608092939816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45969.608092939816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45969.608092939816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45969.608092939816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45969.608092939816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45969.608092939816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45969.608092939816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45969.608092939816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45969.608092939816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45969.608092939816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45969.608092939816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45969.608092939816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45969.608092939816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45969.608092939816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45969.608092939816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45969.608092939816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45969.608092939816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45969.608092939816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45969.608092939816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45969.608092939816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45969.608092939816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45969.608092939816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45969.608092939816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45969.608092939816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45969.608092939816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45969.608092939816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45969.608092939816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45969.608092939816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45969.608092939816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45969.608092939816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45969.608092939816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45969.608092939816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45969.608092939816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45969.608092939816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45969.608092939816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45969.608092939816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45969.608092939816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45969.608092939816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45969.608092939816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45969.608092939816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45969.608092939816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45969.608092939816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45969.608092939816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45969.608092939816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45969.608092939816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45969.608092939816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45969.608092939816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45969.608092939816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45969.608092939816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45969.608092939816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45969.608092939816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45969.608092939816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45969.608092939816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45969.608092939816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45969.608092939816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45969.608092939816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45969.608092939816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45969.608092939816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45969.608092939816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45969.608092939816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45969.608092939816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45969.608092939816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45969.608092939816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45969.608092939816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45969.608092939816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45969.608092939816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45969.608092939816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45969.608092939816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45969.608092939816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45969.608092939816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45969.608092939816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45969.608092939816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45969.608092939816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45969.608092939816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45969.608092939816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45969.608092939816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45969.608092939816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45969.608092939816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45969.608092939816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45969.608092939816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45969.608092939816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45969.608092939816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45969.608092939816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45969.608092939816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45969.608092939816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45969.608092939816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45969.608092939816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45969.608092939816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45969.608092939816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45969.608092939816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45969.608092939816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45969.608092939816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45969.608092939816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45969.608092939816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45969.608092939816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45969.608092939816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45969.608092939816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45969.608092939816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45969.608092939816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45969.608092939816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45969.608092939816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45969.608092939816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45969.608092939816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45969.608092939816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45969.608092939816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45969.608092939816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45969.608092939816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45969.608092939816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45969.608092939816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45969.608092939816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45969.608092939816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45969.608092939816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45969.608092939816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45969.608092939816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45969.608092939816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45969.608092939816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45969.608092939816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45969.608092939816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45969.608092939816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45969.608092939816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45969.608092939816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45969.608092939816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45969.608092939816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45969.608092939816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45969.608092939816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45969.608092939816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45969.608092939816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45969.608092939816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45969.608092939816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45969.608092939816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45969.608092939816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45969.608092939816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45969.608092939816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45969.608092939816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45969.608092939816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45969.608092939816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45969.608092939816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45969.608092939816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45969.608092939816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45969.608092939816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45969.608092939816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45969.608092939816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45969.608092939816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45969.608092939816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45969.608092939816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45969.608092939816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45969.608092939816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45969.608092939816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45969.608092939816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45969.608092939816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45969.608092939816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45969.608092939816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45969.608092939816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45969.608092939816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45969.608092939816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45969.608092939816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45969.608092939816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45969.608092939816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45969.608092939816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45969.608092939816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45969.608092939816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45969.608092939816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45969.608092939816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45969.608092939816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45969.608092939816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45969.608092939816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45969.608092939816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45969.608092939816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45969.608092939816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45969.608092939816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45969.608092939816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45969.608092939816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45969.608092939816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45969.608092939816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45969.608092939816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45969.608092939816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45969.608092939816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45969.608092939816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45969.608092939816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45969.608092939816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45969.608092939816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45969.608092939816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45969.608092939816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45969.608092939816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45969.608092939816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45969.608092939816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45969.608092939816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45969.608092939816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45969.608092939816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45969.608092939816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45969.608092939816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45969.608092939816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45969.608092939816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45969.608092939816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45969.608092939816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45969.608092939816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45969.608092939816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45969.608092939816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45969.608092939816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45969.608092939816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45969.608092939816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45969.608092939816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45969.608092939816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45969.608092939816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45969.608092939816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45969.608092939816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45969.608092939816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45969.608092939816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45969.608092939816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45969.608092939816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45969.608092939816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45969.608092939816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45969.608092939816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45969.608092939816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45969.608092939816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45969.608092939816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45969.608092939816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45969.608092939816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45969.608092939816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45969.608092939816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45969.608092939816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45969.608092939816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45969.608092939816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45969.608092939816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45969.608092939816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45969.608092939816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45969.608092939816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45969.608092939816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45969.608092939816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45969.608092939816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45969.608092939816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45969.608092939816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45969.608092939816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45969.608092939816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45969.608092939816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45969.608092939816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45969.608092939816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45969.608092939816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45969.608092939816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45969.608092939816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45969.608092939816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45969.608092939816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45969.608092939816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45969.608092939816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45969.608092939816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45969.608092939816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45969.608092939816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45969.608092939816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45969.608092939816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45969.608092939816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45969.608092939816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45969.608092939816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45969.608092939816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45969.608092939816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45969.608092939816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45969.608092939816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45969.608092939816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45969.608092939816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45969.608092939816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45969.608092939816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45969.608092939816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45969.608092939816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45969.608092939816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45969.608092939816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45969.608092939816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45969.608092939816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45969.608092939816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45969.608092939816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45969.608092939816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45969.608092939816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45969.608092939816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45969.608092939816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45969.608092939816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45969.608092939816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45969.608092939816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45969.608092939816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45969.608092939816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45969.608092939816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45969.608092939816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45969.608092939816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45969.608092939816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45969.608092939816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45969.608092939816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45969.608092939816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45969.608092939816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45969.608092939816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45969.608092939816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45969.608092939816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45969.608092939816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45969.608092939816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45969.608092939816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45969.608092939816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45969.608092939816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45969.608092939816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45969.608092939816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45969.608092939816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45969.608092939816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45969.608092939816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45969.608092939816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45969.608092939816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45969.608092939816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45969.608092939816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45969.608092939816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45969.608092939816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45969.608092939816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45969.608092939816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45969.608092939816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45969.608092939816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45969.608092939816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45969.608092939816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45969.608092939816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45969.608092939816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45969.608092939816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45969.608092939816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45969.608092939816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45969.608092939816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45969.608092939816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45969.608092939816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45969.608092939816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45969.608092939816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45969.608092939816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45969.608092939816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45969.608092939816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45969.608092939816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45969.608092939816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45969.608092939816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45969.608092939816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45969.608092939816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45969.608092939816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45969.608092939816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45969.608092939816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45969.608092939816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45969.608092939816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45969.608092939816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45969.608092939816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45969.608092939816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45969.608092939816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45969.608092939816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45969.608092939816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45969.608092939816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45969.608092939816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45969.608092939816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45969.608092939816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45969.608092939816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45969.608092939816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45969.608092939816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45969.608092939816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45969.608092939816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45969.608092939816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45969.608092939816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45969.608092939816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45969.608092939816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45969.608092939816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45969.608092939816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45969.608092939816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45969.608092939816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45969.608092939816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45969.608092939816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45969.608092939816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45969.608092939816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45969.608092939816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45969.608092939816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45969.608092939816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45969.608092939816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45969.608092939816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45969.608092939816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45969.608092939816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45969.608092939816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45969.608092939816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45969.608092939816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45969.608092939816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45969.608092939816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45969.608092939816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45969.608092939816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45969.608092939816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45969.608092939816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45969.608092939816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45969.608092939816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45969.608092939816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45969.608092939816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45969.608092939816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45969.608092939816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45969.608092939816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45969.608092939816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45969.608092939816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45969.608092939816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45969.608092939816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45969.608092939816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45969.608092939816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45969.608092939816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45969.608092939816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45969.608092939816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45969.608092939816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45969.608092939816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45969.608092939816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45969.608092939816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45969.608092939816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45969.608092939816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45969.608092939816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45969.608092939816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45969.608092939816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45969.608092939816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45969.608092939816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45969.608092939816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45969.608092939816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45969.608092939816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45969.608092939816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45969.608092939816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45969.608092939816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45969.608092939816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45969.608092939816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45969.608092939816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45969.608092939816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45969.608092939816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45969.608092939816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45969.608092939816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45969.608092939816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45969.608092939816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45969.608092939816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45969.608092939816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45969.608092939816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45969.608092939816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45969.608092939816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45969.608092939816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45969.608092939816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45969.608092939816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45969.608092939816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45969.608092939816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45969.608092939816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45969.608092939816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45969.608092939816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45969.608092939816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45969.608092939816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45969.608092939816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45969.608092939816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45969.608092939816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45969.608092939816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45969.608092939816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45969.608092939816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45969.608092939816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45969.608092939816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45969.608092939816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45969.608092939816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45969.608092939816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45969.608092939816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45969.608092939816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45969.608092939816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45969.608092939816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45969.608092939816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45969.608092939816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45969.608092939816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45969.608092939816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45969.608092939816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45969.608092939816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45969.608092939816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45969.608092939816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45969.608092939816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45969.608092939816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45969.608092939816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45969.608092939816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45969.608092939816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45969.608092939816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45969.608092939816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45969.608092939816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45969.608092939816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45969.608092939816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45969.608092939816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45969.608092939816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45969.608092939816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45969.608092939816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45969.608092939816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45969.608092939816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45969.608092939816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45969.608092939816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45969.608092939816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45969.608092939816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45969.608092939816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45969.608092939816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45969.608092939816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45969.608092939816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45969.608092939816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45969.608092939816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45969.608092939816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45969.608092939816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45969.608092939816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45969.608092939816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45969.608092939816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45969.608092939816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45969.608092939816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45969.608092939816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45969.608092939816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45969.608092939816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45969.608092939816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45969.608092939816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45969.608092939816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45969.608092939816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45969.608092939816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45969.608092939816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45969.608092939816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45969.608092939816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45969.608092939816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45969.608092939816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45969.608092939816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45969.608092939816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45969.608092939816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45969.608092939816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45969.608092939816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45969.608092939816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45969.608092939816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45969.608092939816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45969.608092939816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45969.608092939816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45969.608092939816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45969.608092939816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45969.608092939816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45969.608092939816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45969.608092939816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45969.608092939816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45969.608092939816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45969.608092939816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45969.608092939816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45969.608092939816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45969.608092939816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45969.608092939816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45969.608092939816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45969.608092939816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45969.608092939816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45969.608092939816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45969.608092939816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45969.608092939816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45969.608092939816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45969.608092939816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45969.608092939816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45969.608092939816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45969.608092939816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45969.608092939816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45969.608092939816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45969.608092939816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45969.608092939816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45969.608092939816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45969.608092939816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45969.608092939816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45969.608092939816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45969.608092939816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45969.608092939816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45969.608092939816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45969.608092939816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45969.608092939816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45969.608092939816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45969.608092939816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45969.608092939816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45969.608092939816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45969.608092939816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45969.608092939816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45969.608092939816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45969.608092939816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45969.608092939816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45969.608092939816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45969.608092939816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45969.608092939816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45969.608092939816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45969.608092939816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45969.608092939816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45969.608092939816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45969.608092939816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45969.608092939816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45969.608092939816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45969.608092939816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45969.608092939816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45969.608092939816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45969.608092939816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45969.608092939816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45969.608092939816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45969.608092939816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45969.608092939816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45969.608092939816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45969.608092939816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45969.608092939816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45969.608092939816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45969.608092939816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45969.608092939816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45969.608092939816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45969.608092939816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45969.608092939816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45969.608092939816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45969.608092939816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45969.608092939816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45969.608092939816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45969.608092939816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45969.608092939816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45969.608092939816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45969.608092939816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45969.608092939816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45969.608092939816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45969.608092939816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45969.608092939816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45969.608092939816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45969.608092939816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45969.608092939816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45969.608092939816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45969.608092939816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45969.608092939816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45969.608092939816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45969.608092939816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45969.608092939816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45969.608092939816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45969.608092939816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45969.608092939816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45969.608092939816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45969.608092939816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45969.608092939816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45969.608092939816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45969.608092939816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45969.608092939816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45969.608092939816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45969.608092939816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45969.608092939816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45969.608092939816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45969.608092939816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45969.608092939816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45969.608092939816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45969.608092939816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45969.608092939816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45969.608092939816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45969.608092939816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45969.608092939816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45969.608092939816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45969.608092939816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45969.608092939816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45969.608092939816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45969.608092939816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45969.608092939816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45969.608092939816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45969.608092939816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45969.608092939816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45969.608092939816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45969.608092939816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45969.608092939816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45969.608092939816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45969.608092939816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45969.608092939816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45969.608092939816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45969.608092939816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45969.608092939816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45969.608092939816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45969.608092939816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45969.608092939816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45969.608092939816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45969.608092939816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45969.608092939816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45969.608092939816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45969.608092939816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45969.608092939816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45969.608092939816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45969.608092939816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45969.608092939816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45969.608092939816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45969.608092939816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45969.608092939816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45969.608092939816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45969.608092939816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45969.608092939816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45969.608092939816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45969.608092939816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45969.608092939816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45969.608092939816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45969.608092939816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45969.608092939816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45969.608092939816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45969.608092939816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45969.608092939816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45969.608092939816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45969.608092939816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45969.608092939816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45969.608092939816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45969.608092939816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45969.608092939816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45969.608092939816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45969.608092939816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45969.608092939816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45969.608092939816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45969.608092939816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45969.608092939816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45969.608092939816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45969.608092939816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45969.608092939816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45969.608092939816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45969.608092939816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45969.608092939816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45969.608092939816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45969.608092939816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45969.608092939816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45969.608092939816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45969.608092939816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45969.608092939816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45969.608092939816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45969.608092939816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45969.608092939816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45969.608092939816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45969.608092939816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45969.608092939816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45969.608092939816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45969.608092939816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45969.608092939816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45969.608092939816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45969.608092939816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45969.608092939816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45969.608092939816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45969.608092939816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45969.608092939816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45969.608092939816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45969.608092939816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45969.608092939816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45969.608092939816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45969.608092939816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45969.608092939816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45969.608092939816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45969.608092939816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45969.608092939816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45969.608092939816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45969.608092939816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45969.608092939816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45969.608092939816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45969.608092939816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45969.608092939816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45969.608092939816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45969.608092939816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45969.608092939816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45969.608092939816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45969.608092939816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45969.608092939816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45969.608092939816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45969.608092939816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45969.608092939816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45969.608092939816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45969.608092939816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45969.608092939816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45969.608092939816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45969.608092939816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45969.608092939816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45969.608092939816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45969.608092939816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45969.608092939816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45969.608092939816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45969.608092939816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45969.608092939816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45969.608092939816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45969.608092939816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45969.608092939816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45969.608092939816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45969.608092939816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45969.608092939816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45969.608092939816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45969.608092939816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45969.608092939816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45969.608092939816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45969.608092939816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45969.608092939816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45969.608092939816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45969.608092939816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45969.608092939816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45969.608092939816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45969.608092939816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45969.608092939816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45969.608092939816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45969.608092939816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45969.608092939816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45969.608092939816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45969.608092939816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45969.608092939816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45969.608092939816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45969.608092939816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45969.608092939816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45969.608092939816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45969.608092939816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45969.608092939816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45969.608092939816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45969.608092939816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45969.608092939816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45969.608092939816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45969.608092939816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45969.608092939816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45969.608092939816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45969.608092939816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45969.608092939816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45969.608092939816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45969.608092939816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45969.608092939816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45969.608092939816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45969.608092939816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45969.608092939816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45969.608092939816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45969.608092939816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45969.608092939816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45969.608092939816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45969.608092939816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45969.608092939816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45969.608092939816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45969.608092939816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45969.608092939816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45969.608092939816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45969.608092939816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45969.608092939816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45969.608092939816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45969.608092939816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45969.608092939816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45969.608092939816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45969.608092939816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45969.608092939816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45969.608092939816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45969.608092939816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45969.608092939816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45969.608092939816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45969.608092939816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45969.608092939816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45969.608092939816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45969.608092939816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45969.608092939816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45969.608092939816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45969.608092939816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45969.608092939816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45969.608092939816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45969.608092939816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45969.608092939816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45969.608092939816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45969.608092939816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45969.608092939816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45969.608092939816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45969.608092939816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45969.608092939816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45969.608092939816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45969.608092939816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45969.608092939816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45969.608092939816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45969.608092939816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45969.608092939816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45969.608092939816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45969.608092939816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45969.608092939816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45969.608092939816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45969.608092939816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45969.608092939816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45969.608092939816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45969.608092939816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45969.608092939816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45969.608092939816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45969.608092939816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45969.608092939816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45969.608092939816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45969.608092939816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45969.608092939816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45969.608092939816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45969.608092939816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45969.608092939816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45969.608092939816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45969.608092939816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45969.608092939816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45969.608092939816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45969.608092939816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45969.608092939816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45969.608092939816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45969.608092939816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45969.608092939816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45969.608092939816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45969.608092939816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45969.608092939816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45969.608092939816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45969.608092939816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45969.608092939816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45969.608092939816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45969.608092939816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45969.608092939816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45969.608092939816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45969.608092939816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45969.608092939816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45969.608092939816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45969.608092939816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45969.608092939816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45969.608092939816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45969.608092939816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45969.608092939816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45969.608092939816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45969.608092939816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45969.608092939816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45969.608092939816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45969.608092939816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45969.608092939816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45969.608092939816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45969.608092939816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45969.608092939816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45969.608092939816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45969.608092939816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45969.608092939816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45969.608092939816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45969.608092939816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45969.608092939816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45969.608092939816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45969.608092939816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45969.608092939816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45969.608092939816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45969.608092939816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45969.608092939816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45969.608092939816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45969.608092939816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45969.608092939816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45969.608092939816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45969.608092939816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45969.608092939816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45969.608092939816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45969.608092939816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45969.608092939816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45969.608092939816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45969.608092939816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45969.608092939816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45969.608092939816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45969.608092939816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45969.608092939816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45969.608092939816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45969.608092939816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45969.608092939816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45969.608092939816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45969.608092939816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45969.608092939816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45969.608092939816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45969.608092939816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45969.608092939816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45969.608092939816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45969.608092939816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45969.608092939816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45969.608092939816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45969.608092939816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45969.608092939816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45969.608092939816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45969.608092939816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45969.608092939816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45969.608092939816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45969.608092939816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45969.608092939816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45969.608092939816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45969.608092939816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45969.608092939816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45969.608092939816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45969.608092939816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45969.608092939816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45969.608092939816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45969.608092939816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45969.608092939816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45969.608092939816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45969.608092939816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45969.608092939816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45969.608092939816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45969.608092939816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45969.608092939816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45969.608092939816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45969.608092939816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45969.608092939816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45969.608092939816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45969.608092939816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45969.608092939816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45969.608092939816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45969.608092939816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45969.608092939816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45969.608092939816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45969.608092939816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45969.608092939816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45969.608092939816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45969.608092939816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45969.608092939816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45969.608092939816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45969.608092939816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266.12737534721964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5.4285069447360002E-2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45969.608092939816</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45969.608092939816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45969.608092939816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45969.608092939816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45969.608092939816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45969.608092939816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45969.608092939816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45969.608092939816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45969.608092939816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45969.608092939816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45969.608092939816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45969.608092939816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45969.608092939816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45969.608092939816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45969.608092939816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45969.608092939816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45969.608092939816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45969.608092939816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45969.608092939816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45969.608092939816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45969.608092939816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45969.608092939816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45969.608092939816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45969.608092939816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45969.608092939816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45969.608092939816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45969.608092939816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45969.608092939816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45969.608092939816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45969.608092939816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45969.608092939816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45969.608092939816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45969.608092939816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45969.608092939816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45969.608092939816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45969.608092939816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45969.608092939816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45969.608092939816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45969.608092939816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45969.608092939816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45969.608092939816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45969.608092939816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45969.608092939816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45969.608092939816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45969.608092939816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45969.608092939816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45969.608092939816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45969.608092939816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45969.608092939816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45969.608092939816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45969.608092939816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45969.608092939816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45969.608092939816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45969.608092939816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45969.608092939816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45969.608092939816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45969.608092939816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45969.608092939816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45969.608092939816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45969.608092939816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45969.608092939816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45969.608092939816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45969.608092939816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45969.608092939816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45969.608092939816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45969.608092939816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45969.608092939816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45969.608092939816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45969.608092939816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45969.608092939816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45969.608092939816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45969.608092939816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45969.608092939816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45969.608092939816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45969.608092939816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45969.608092939816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45969.608092939816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45969.608092939816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45969.608092939816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45969.608092939816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45969.608092939816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45969.608092939816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45969.608092939816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45969.608092939816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45969.608092939816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45969.608092939816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45969.608092939816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45969.608092939816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45969.608092939816</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9"/>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77.776032754627522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43.419215624999197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8" ca="1" si="1">IFERROR(NOW()-F4,"")</f>
        <v>20.946981828703429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45969.608092939816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45969.608092939816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45969.608092939816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45969.608092939816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45969.608092939816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45969.608092939816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45969.608092939816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45969.608092939816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45969.608092939816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45969.608092939816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45969.608092939816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45969.608092939816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45969.608092939816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45969.608092939816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45969.608092939816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45969.608092939816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45969.608092939816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45969.608092939816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45969.608092939816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45969.608092939816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45969.608092939816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45969.608092939816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45969.608092939816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45969.608092939816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45969.608092939816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45969.608092939816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45969.608092939816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45969.608092939816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45969.608092939816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45969.608092939816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45969.608092939816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45969.608092939816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45969.608092939816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45969.608092939816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45969.608092939816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45969.608092939816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45969.608092939816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45969.608092939816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45969.608092939816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45969.608092939816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45969.608092939816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45969.608092939816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45969.608092939816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45969.608092939816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45969.608092939816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45969.608092939816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45969.608092939816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45969.608092939816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45969.608092939816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45969.608092939816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45969.608092939816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45969.608092939816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45969.608092939816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ref="G59:G122" ca="1" si="2">IFERROR(NOW()-F59,"")</f>
        <v>45969.608092939816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45969.608092939816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45969.608092939816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45969.608092939816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45969.608092939816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45969.608092939816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45969.608092939816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45969.608092939816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45969.608092939816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45969.608092939816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45969.608092939816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45969.608092939816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45969.608092939816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45969.608092939816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45969.608092939816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45969.608092939816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45969.608092939816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45969.608092939816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45969.608092939816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45969.608092939816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45969.608092939816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45969.608092939816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45969.608092939816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45969.608092939816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45969.608092939816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45969.608092939816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45969.608092939816</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45969.608092939816</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45969.608092939816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45969.608092939816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45969.608092939816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45969.608092939816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45969.608092939816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45969.608092939816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45969.608092939816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45969.608092939816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45969.608092939816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45969.608092939816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45969.608092939816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45969.608092939816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45969.608092939816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45969.608092939816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45969.608092939816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45969.608092939816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45969.608092939816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45969.608092939816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45969.608092939816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45969.608092939816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45969.608092939816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45969.608092939816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45969.608092939816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45969.608092939816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45969.608092939816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45969.608092939816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45969.608092939816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45969.608092939816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45969.608092939816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45969.608092939816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45969.608092939816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45969.608092939816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45969.608092939816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45969.608092939816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45969.608092939816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45969.608092939816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3">IFERROR(NOW()-F123,"")</f>
        <v>45969.608092939816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45969.608092939816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45969.608092939816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45969.608092939816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45969.608092939816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45969.608092939816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45969.608092939816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45969.608092939816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45969.608092939816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45969.608092939816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45969.608092939816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45969.608092939816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45969.608092939816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45969.608092939816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45969.608092939816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45969.608092939816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45969.608092939816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45969.608092939816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45969.608092939816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45969.608092939816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45969.608092939816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45969.608092939816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45969.608092939816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45969.608092939816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45969.608092939816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45969.608092939816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45969.608092939816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45969.608092939816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45969.608092939816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45969.608092939816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45969.608092939816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45969.608092939816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45969.608092939816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45969.608092939816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45969.608092939816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45969.608092939816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45969.608092939816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45969.608092939816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45969.608092939816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45969.608092939816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45969.608092939816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45969.608092939816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45969.608092939816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45969.608092939816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45969.608092939816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45969.608092939816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45969.608092939816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45969.608092939816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45969.608092939816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45969.608092939816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45969.608092939816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45969.608092939816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45969.608092939816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45969.608092939816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45969.608092939816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45969.608092939816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45969.608092939816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45969.608092939816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45969.608092939816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45969.608092939816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45969.608092939816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45969.608092939816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45969.608092939816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45969.608092939816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4">IFERROR(NOW()-F187,"")</f>
        <v>45969.608092939816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45969.608092939816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45969.608092939816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45969.608092939816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45969.608092939816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45969.608092939816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45969.608092939816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45969.608092939816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45969.608092939816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45969.608092939816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45969.608092939816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45969.608092939816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45969.608092939816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45969.608092939816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45969.608092939816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45969.608092939816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45969.608092939816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45969.608092939816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45969.608092939816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45969.608092939816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45969.608092939816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45969.608092939816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45969.608092939816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45969.608092939816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45969.608092939816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45969.608092939816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45969.608092939816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45969.608092939816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45969.608092939816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45969.608092939816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45969.608092939816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45969.608092939816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45969.608092939816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45969.608092939816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45969.608092939816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45969.608092939816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45969.608092939816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45969.608092939816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45969.608092939816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45969.608092939816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45969.608092939816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45969.608092939816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45969.608092939816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45969.608092939816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45969.608092939816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45969.608092939816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45969.608092939816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45969.608092939816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45969.608092939816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45969.608092939816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45969.608092939816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45969.608092939816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45969.608092939816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45969.608092939816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45969.608092939816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45969.608092939816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45969.608092939816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45969.608092939816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45969.608092939816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45969.608092939816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45969.608092939816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45969.608092939816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45969.608092939816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45969.608092939816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ref="G251:G314" ca="1" si="5">IFERROR(NOW()-F251,"")</f>
        <v>45969.608092939816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45969.608092939816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45969.608092939816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45969.608092939816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45969.608092939816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45969.608092939816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45969.608092939816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45969.608092939816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45969.608092939816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45969.608092939816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45969.608092939816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45969.608092939816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45969.608092939816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45969.608092939816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45969.608092939816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45969.608092939816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45969.608092939816</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45969.608092939816</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45969.608092939816</v>
      </c>
      <c r="H269" s="124"/>
      <c r="I269" s="124" t="str">
        <f>IFERROR(VLOOKUP(D269,DB!A:F,6,0),"")</f>
        <v/>
      </c>
      <c r="J269" s="124" t="str">
        <f>IFERROR(VLOOKUP(D269,DB!A:G,7,0),"")</f>
        <v/>
      </c>
      <c r="K269" s="124"/>
      <c r="L269" s="124" t="str">
        <f>IFERROR(VLOOKUP(D269,DB!A:I,9,0),"")</f>
        <v/>
      </c>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sheetData>
  <dataValidations count="2">
    <dataValidation allowBlank="1" showInputMessage="1" showErrorMessage="1" sqref="E1" xr:uid="{920C6338-E771-4DAE-8C89-92A9093EA4DE}"/>
    <dataValidation type="list" allowBlank="1" showInputMessage="1" showErrorMessage="1" sqref="E2:E2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2"/>
  <sheetViews>
    <sheetView tabSelected="1" workbookViewId="0">
      <selection activeCell="D6" sqref="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39006</v>
      </c>
      <c r="E2" s="124" t="s">
        <v>39021</v>
      </c>
      <c r="F2" s="144">
        <v>45969.579791666663</v>
      </c>
      <c r="G2" s="105">
        <f t="shared" ref="G2:G10" ca="1" si="0">IFERROR(NOW()-F2,"-")</f>
        <v>2.8301273152465001E-2</v>
      </c>
      <c r="H2" s="144">
        <v>45969.573935185188</v>
      </c>
      <c r="I2" s="142" t="str">
        <f>IFERROR(VLOOKUP(D2,DB!A:F,6,0),"")</f>
        <v>SCECO-Rental-Genset</v>
      </c>
      <c r="J2" s="142" t="str">
        <f>IFERROR(VLOOKUP(D2,DB!A:G,7,0),"")</f>
        <v>In progress</v>
      </c>
      <c r="K2" s="146" t="s">
        <v>39122</v>
      </c>
      <c r="L2" s="147" t="str">
        <f>IFERROR(VLOOKUP(D2,DB!A:I,9,0),"")</f>
        <v>Latis</v>
      </c>
    </row>
    <row r="3" spans="1:16382" ht="31.5" customHeight="1">
      <c r="A3" s="141" t="s">
        <v>39123</v>
      </c>
      <c r="B3" s="142" t="str">
        <f>IFERROR(VLOOKUP(D3,DB!A:K,11,0),"")</f>
        <v>R6</v>
      </c>
      <c r="C3" s="143">
        <v>1</v>
      </c>
      <c r="D3" s="145" t="s">
        <v>36662</v>
      </c>
      <c r="E3" s="124" t="s">
        <v>39021</v>
      </c>
      <c r="F3" s="144">
        <v>45969.589745370373</v>
      </c>
      <c r="G3" s="105">
        <f t="shared" ca="1" si="0"/>
        <v>1.8347569442994427E-2</v>
      </c>
      <c r="H3" s="144">
        <v>45969.583692129629</v>
      </c>
      <c r="I3" s="142" t="str">
        <f>IFERROR(VLOOKUP(D3,DB!A:F,6,0),"")</f>
        <v>SCECO</v>
      </c>
      <c r="J3" s="142" t="str">
        <f>IFERROR(VLOOKUP(D3,DB!A:G,7,0),"")</f>
        <v>Dead</v>
      </c>
      <c r="K3" s="146"/>
      <c r="L3" s="147" t="str">
        <f>IFERROR(VLOOKUP(D3,DB!A:I,9,0),"")</f>
        <v>Latis</v>
      </c>
    </row>
    <row r="4" spans="1:16382" ht="31.5" customHeight="1">
      <c r="A4" s="141"/>
      <c r="B4" s="142" t="str">
        <f>IFERROR(VLOOKUP(D4,DB!A:K,11,0),"")</f>
        <v/>
      </c>
      <c r="C4" s="143"/>
      <c r="D4" s="142"/>
      <c r="E4" s="124"/>
      <c r="F4" s="144"/>
      <c r="G4" s="105">
        <f t="shared" ca="1" si="0"/>
        <v>45969.608092939816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45969.608092939816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45969.608092939816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45969.608092939816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45969.608092939816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45969.608092939816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45969.608092939816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ref="G11:G30" ca="1" si="1">IFERROR(NOW()-F11,"-")</f>
        <v>45969.608092939816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45969.608092939816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45969.608092939816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45969.608092939816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45969.608092939816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45969.608092939816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45969.608092939816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45969.608092939816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45969.608092939816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45969.608092939816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45969.608092939816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45969.608092939816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45969.608092939816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45969.608092939816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45969.608092939816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45969.608092939816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45969.608092939816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45969.608092939816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45969.608092939816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45969.608092939816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ref="G31:G94" ca="1" si="2">IFERROR(NOW()-F31,"-")</f>
        <v>45969.608092939816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45969.608092939816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45969.608092939816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45969.608092939816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45969.608092939816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45969.608092939816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45969.608092939816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45969.608092939816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45969.608092939816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45969.608092939816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45969.608092939816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45969.608092939816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45969.608092939816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45969.608092939816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45969.608092939816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45969.608092939816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45969.608092939816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45969.608092939816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45969.608092939816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45969.608092939816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45969.608092939816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45969.608092939816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45969.608092939816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45969.608092939816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45969.608092939816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45969.608092939816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45969.608092939816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45969.608092939816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45969.608092939816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45969.608092939816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45969.608092939816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45969.608092939816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45969.608092939816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45969.608092939816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45969.608092939816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45969.608092939816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45969.608092939816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45969.608092939816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45969.608092939816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45969.608092939816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45969.608092939816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45969.608092939816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45969.608092939816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45969.608092939816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45969.608092939816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45969.608092939816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45969.608092939816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45969.608092939816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45969.608092939816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45969.608092939816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45969.608092939816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45969.608092939816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45969.608092939816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45969.608092939816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45969.608092939816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45969.608092939816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45969.608092939816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45969.608092939816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45969.608092939816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45969.608092939816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45969.608092939816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45969.608092939816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45969.608092939816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45969.608092939816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ref="G95:G158" ca="1" si="3">IFERROR(NOW()-F95,"-")</f>
        <v>45969.608092939816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45969.608092939816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45969.608092939816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45969.608092939816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45969.608092939816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45969.608092939816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45969.608092939816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45969.608092939816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45969.608092939816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45969.608092939816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45969.608092939816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45969.608092939816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45969.608092939816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45969.608092939816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45969.608092939816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45969.608092939816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45969.608092939816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45969.608092939816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45969.608092939816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45969.608092939816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45969.608092939816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45969.608092939816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45969.608092939816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45969.608092939816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45969.608092939816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45969.608092939816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45969.608092939816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45969.608092939816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45969.608092939816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45969.608092939816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45969.608092939816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45969.608092939816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45969.608092939816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45969.608092939816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45969.608092939816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45969.608092939816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45969.608092939816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45969.608092939816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45969.608092939816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45969.608092939816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45969.608092939816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45969.608092939816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45969.608092939816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45969.608092939816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45969.608092939816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45969.608092939816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45969.608092939816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45969.608092939816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45969.608092939816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45969.608092939816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45969.608092939816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45969.608092939816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45969.608092939816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45969.608092939816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45969.608092939816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45969.608092939816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45969.608092939816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45969.608092939816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45969.608092939816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45969.608092939816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45969.608092939816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45969.608092939816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45969.608092939816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45969.608092939816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ref="G159:G192" ca="1" si="4">IFERROR(NOW()-F159,"-")</f>
        <v>45969.608092939816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45969.608092939816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45969.608092939816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45969.608092939816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45969.608092939816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45969.608092939816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45969.608092939816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45969.608092939816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45969.608092939816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45969.608092939816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45969.608092939816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45969.608092939816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45969.608092939816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45969.608092939816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45969.608092939816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45969.608092939816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45969.608092939816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45969.608092939816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45969.608092939816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45969.608092939816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45969.608092939816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45969.608092939816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45969.608092939816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45969.608092939816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45969.608092939816</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45969.608092939816</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45969.608092939816</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45969.608092939816</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45969.608092939816</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45969.608092939816</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45969.608092939816</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45969.608092939816</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45969.608092939816</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45969.608092939816</v>
      </c>
      <c r="H192" s="144"/>
      <c r="I192" s="142" t="str">
        <f>IFERROR(VLOOKUP(D192,DB!A:F,6,0),"")</f>
        <v/>
      </c>
      <c r="J192" s="142" t="str">
        <f>IFERROR(VLOOKUP(D192,DB!A:G,7,0),"")</f>
        <v/>
      </c>
      <c r="K192" s="146"/>
      <c r="L192" s="147" t="str">
        <f>IFERROR(VLOOKUP(D192,DB!A:I,9,0),"")</f>
        <v/>
      </c>
    </row>
  </sheetData>
  <dataValidations count="2">
    <dataValidation allowBlank="1" showInputMessage="1" showErrorMessage="1" sqref="E1" xr:uid="{9E1BC488-8814-4F8A-8DBE-742B3278AB71}"/>
    <dataValidation type="list" allowBlank="1" showInputMessage="1" showErrorMessage="1" sqref="E2:E1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2025-11-08T11:37:42Z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