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82" documentId="13_ncr:1_{F6CB121F-512D-4AA6-A0C1-0FB36C537598}" xr6:coauthVersionLast="47" xr6:coauthVersionMax="47" xr10:uidLastSave="{DC6A3427-91F2-4009-BFF1-D4E8D61A2F4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<sst xmlns="http://schemas.openxmlformats.org/spreadsheetml/2006/main" count="180274" uniqueCount="39122">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</sst>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302.75014039351663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0.13311458333191695</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7.878587962477468E-2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45965.69856597222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45965.69856597222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45965.69856597222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45965.69856597222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45965.69856597222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45965.69856597222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45965.69856597222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45965.69856597222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45965.69856597222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45965.69856597222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45965.69856597222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45965.69856597222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45965.69856597222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45965.69856597222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45965.69856597222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45965.69856597222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45965.69856597222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45965.69856597222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45965.69856597222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45965.69856597222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45965.69856597222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45965.69856597222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45965.69856597222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45965.69856597222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45965.69856597222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45965.69856597222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45965.69856597222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45965.69856597222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45965.69856597222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45965.69856597222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45965.69856597222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45965.69856597222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45965.69856597222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45965.69856597222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45965.69856597222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45965.69856597222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45965.69856597222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45965.69856597222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45965.69856597222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45965.69856597222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45965.69856597222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45965.69856597222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45965.69856597222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45965.69856597222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45965.69856597222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45965.69856597222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45965.69856597222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45965.69856597222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45965.69856597222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45965.69856597222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45965.69856597222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45965.69856597222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45965.69856597222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45965.69856597222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45965.69856597222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45965.69856597222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45965.69856597222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45965.69856597222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45965.69856597222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45965.69856597222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45965.69856597222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45965.69856597222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45965.69856597222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45965.69856597222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45965.69856597222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45965.69856597222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45965.69856597222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45965.69856597222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45965.69856597222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45965.69856597222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45965.69856597222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45965.69856597222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45965.69856597222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45965.69856597222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45965.69856597222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45965.69856597222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45965.69856597222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45965.69856597222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45965.69856597222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45965.69856597222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45965.69856597222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45965.69856597222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45965.69856597222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45965.69856597222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45965.69856597222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45965.69856597222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45965.69856597222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45965.69856597222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45965.69856597222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45965.69856597222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45965.69856597222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45965.69856597222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45965.69856597222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45965.69856597222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45965.69856597222</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45965.69856597222</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48120B11-3CEB-4F9E-AD49-8BFB0C37CA6B}"/>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140.6987283564813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6.9564826388887013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45965.69856597222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45965.69856597222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45965.69856597222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45965.69856597222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45965.69856597222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45965.69856597222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45965.69856597222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45965.69856597222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45965.69856597222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45965.69856597222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45965.69856597222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45965.69856597222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45965.69856597222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45965.69856597222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45965.69856597222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45965.69856597222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45965.69856597222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45965.69856597222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45965.69856597222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45965.69856597222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45965.69856597222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45965.69856597222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45965.69856597222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45965.69856597222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45965.69856597222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45965.69856597222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45965.69856597222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45965.69856597222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45965.69856597222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45965.69856597222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45965.69856597222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45965.69856597222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45965.69856597222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45965.69856597222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45965.69856597222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45965.69856597222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45965.69856597222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45965.69856597222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45965.69856597222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45965.69856597222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45965.69856597222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45965.69856597222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45965.69856597222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45965.69856597222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45965.69856597222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45965.69856597222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45965.69856597222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45965.69856597222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45965.69856597222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45965.69856597222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45965.69856597222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45965.69856597222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45965.69856597222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45965.69856597222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45965.69856597222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45965.69856597222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45965.69856597222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45965.69856597222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45965.69856597222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45965.69856597222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45965.69856597222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45965.69856597222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45965.69856597222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45965.69856597222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45965.69856597222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45965.69856597222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45965.69856597222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45965.69856597222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45965.69856597222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45965.69856597222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45965.69856597222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45965.69856597222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45965.69856597222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45965.69856597222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45965.69856597222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45965.69856597222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45965.69856597222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45965.69856597222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45965.69856597222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45965.69856597222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45965.69856597222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45965.69856597222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45965.69856597222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45965.69856597222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45965.69856597222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45965.69856597222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45965.69856597222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45965.69856597222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45965.69856597222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45965.69856597222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45965.69856597222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45965.69856597222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45965.69856597222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45965.69856597222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45965.69856597222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45965.69856597222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45965.69856597222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45965.69856597222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45965.69856597222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45965.69856597222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45965.69856597222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45965.69856597222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45965.69856597222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45965.69856597222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45965.69856597222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45965.69856597222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45965.69856597222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45965.69856597222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45965.69856597222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45965.69856597222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45965.69856597222</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45965.698566319443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45965.698566319443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45965.698566319443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45965.698566319443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45965.698566319443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45965.698566319443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45965.698566319443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45965.698566319443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45965.698566319443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45965.698566319443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45965.698566319443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45965.698566319443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45965.698566319443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45965.698566319443</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45965.698566319443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45965.698566319443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45965.698566319443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45965.698566319443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45965.698566319443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45965.698566319443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45965.698566319443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45965.698566319443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45965.698566319443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45965.698566319443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45965.698566319443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45965.698566319443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45965.698566319443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45965.698566319443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45965.698566319443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45965.698566319443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45965.698566319443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45965.698566319443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45965.698566319443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45965.698566319443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45965.698566319443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45965.698566319443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45965.698566319443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45965.698566319443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45965.698566319443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45965.698566319443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45965.698566319443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45965.698566319443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45965.698566319443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45965.698566319443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45965.698566319443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45965.698566319443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45965.698566319443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45965.698566319443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45965.698566319443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45965.698566319443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45965.698566319443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45965.698566319443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45965.698566319443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45965.698566319443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45965.698566319443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45965.698566319443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45965.698566319443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45965.698566319443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45965.698566319443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45965.698566319443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45965.698566319443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45965.698566319443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45965.698566319443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45965.698566319443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45965.698566319443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45965.698566319443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45965.698566319443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45965.698566319443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45965.698566319443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45965.698566319443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45965.698566319443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45965.698566319443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45965.698566319443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45965.698566319443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45965.698566319443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45965.698566319443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45965.698566319443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45965.698566319443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45965.698566319443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45965.698566319443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45965.698566319443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45965.698566319443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45965.698566319443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45965.698566319443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45965.698566319443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45965.698566319443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45965.698566319443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45965.698566319443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45965.698566319443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45965.698566319443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45965.698566319443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45965.698566319443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45965.698566319443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45965.698566319443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45965.698566319443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45965.698566319443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45965.698566319443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45965.698566319443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45965.698566319443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45965.698566319443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45965.698566319443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45965.698566319443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45965.698566319443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45965.698566319443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45965.698566319443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45965.698566319443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45965.698566319443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45965.698566319443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45965.698566319443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45965.698566319443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45965.698566319443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45965.698566319443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45965.698566319443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45965.698566319443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45965.698566319443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45965.698566319443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45965.698566319443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45965.698566319443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45965.698566319443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45965.698566319443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45965.698566319443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45965.698566319443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45965.698566319443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45965.698566319443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45965.698566319443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45965.698566319443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45965.698566319443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45965.698566319443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45965.698566319443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45965.698566319443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45965.698566319443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45965.698566319443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45965.698566319443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45965.698566319443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45965.698566319443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45965.698566319443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45965.698566319443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45965.698566319443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45965.698566319443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45965.698566319443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45965.698566319443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45965.698566319443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45965.698566319443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45965.698566319443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45965.698566319443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45965.698566319443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45965.698566319443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45965.698566319443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45965.698566319443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45965.698566319443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45965.698566319443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45965.698566319443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45965.698566319443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45965.698566319443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45965.698566319443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45965.698566319443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45965.698566319443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45965.698566319443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45965.698566319443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45965.698566319443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45965.698566319443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45965.698566319443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45965.698566319443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45965.698566319443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45965.698566319443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45965.698566319443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45965.698566319443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45965.698566319443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45965.698566319443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45965.698566319443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45965.698566319443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45965.698566319443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45965.698566319443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45965.698566319443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45965.698566319443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45965.698566319443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45965.698566319443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45965.698566319443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45965.698566319443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45965.698566319443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45965.698566319443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45965.698566319443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45965.698566319443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45965.698566319443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45965.698566319443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45965.698566319443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45965.698566319443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45965.698566319443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45965.698566319443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45965.698566319443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45965.698566319443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45965.698566319443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45965.698566319443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45965.698566319443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45965.698566319443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45965.698566319443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45965.698566319443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45965.698566319443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45965.698566319443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45965.698566319443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45965.698566319443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45965.698566319443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45965.698566319443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45965.698566319443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45965.698566319443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45965.698566319443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45965.698566319443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45965.698566319443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45965.698566319443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45965.698566319443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45965.698566319443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45965.698566319443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45965.698566319443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45965.698566319443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45965.698566319443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45965.698566319443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45965.698566319443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45965.698566319443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45965.698566319443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45965.698566319443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45965.698566319443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45965.698566319443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45965.698566319443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45965.698566319443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45965.698566319443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45965.698566319443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45965.698566319443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45965.698566319443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45965.698566319443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45965.698566319443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45965.698566319443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45965.698566319443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45965.698566319443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45965.698566319443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45965.698566319443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45965.698566319443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45965.698566319443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45965.698566319443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45965.698566319443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45965.698566319443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45965.698566319443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45965.698566319443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45965.698566319443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45965.698566319443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45965.698566319443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45965.698566319443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45965.698566319443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45965.698566319443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45965.698566319443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45965.698566319443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45965.698566319443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45965.698566319443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45965.698566319443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45965.698566319443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45965.698566319443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45965.698566319443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45965.698566319443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45965.698566319443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45965.698566319443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45965.698566319443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45965.698566319443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45965.698566319443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45965.698566319443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45965.698566319443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45965.698566319443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45965.698566319443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45965.698566319443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45965.698566319443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45965.698566319443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45965.698566319443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45965.698566319443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45965.698566319443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45965.698566319443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45965.698566319443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45965.698566319443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45965.698566319443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45965.698566319443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45965.698566319443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45965.698566319443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45965.698566319443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45965.698566319443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45965.698566319443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45965.698566319443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45965.698566319443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45965.698566319443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45965.698566319443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45965.698566319443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45965.698566319443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45965.698566319443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45965.698566319443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45965.698566319443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45965.698566319443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45965.698566319443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45965.698566319443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45965.698566319443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45965.698566319443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45965.698566319443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45965.698566319443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45965.698566319443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45965.698566319443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45965.698566319443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45965.698566319443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45965.698566319443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45965.698566319443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45965.698566319443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45965.698566319443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45965.698566319443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45965.698566319443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45965.698566319443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45965.698566319443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45965.698566319443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45965.698566319443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45965.698566319443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45965.698566319443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45965.698566319443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45965.698566319443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45965.698566319443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45965.698566319443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45965.698566319443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45965.698566319443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45965.698566319443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45965.698566319443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45965.698566319443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45965.698566319443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45965.698566319443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45965.698566319443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45965.698566319443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45965.698566319443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45965.698566319443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45965.698566319443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45965.698566319443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45965.698566319443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45965.698566319443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45965.698566319443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45965.698566319443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45965.698566319443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45965.698566319443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45965.698566319443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45965.698566319443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45965.698566319443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45965.698566319443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45965.698566319443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45965.698566319443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45965.698566319443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45965.698566319443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45965.698566319443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45965.698566319443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45965.698566319443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45965.698566319443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45965.698566319443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45965.698566319443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45965.698566319443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45965.698566319443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45965.698566319443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45965.698566319443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45965.698566319443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45965.698566319443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45965.698566319443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45965.698566319443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45965.698566319443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45965.698566319443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45965.698566319443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45965.698566319443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45965.698566319443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45965.698566319443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45965.698566319443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45965.698566319443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45965.698566319443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45965.698566319443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45965.698566319443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45965.698566319443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45965.698566319443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45965.698566319443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45965.698566319443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45965.698566319443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45965.698566319443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45965.698566319443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45965.698566319443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45965.698566319443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45965.698566319443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45965.698566319443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45965.698566319443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45965.698566319443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45965.698566319443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45965.698566319443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45965.698566319443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45965.698566319443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45965.698566319443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45965.698566319443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45965.698566319443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45965.698566319443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45965.698566319443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45965.698566319443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45965.698566319443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45965.698566319443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45965.698566319443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45965.698566319443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45965.698566319443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45965.698566319443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45965.698566319443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45965.698566319443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45965.698566319443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45965.698566319443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45965.698566319443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45965.698566319443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45965.698566319443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45965.698566319443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45965.698566319443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45965.698566319443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45965.698566319443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45965.698566319443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45965.698566319443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45965.698566319443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45965.698566319443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45965.698566319443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45965.698566319443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45965.698566319443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45965.698566319443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45965.698566319443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45965.698566319443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45965.698566319443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45965.698566319443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45965.698566319443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45965.698566319443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45965.698566319443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45965.698566319443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45965.698566319443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45965.698566319443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45965.698566319443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45965.698566319443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45965.698566319443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45965.698566319443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45965.698566319443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45965.698566319443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45965.698566319443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45965.698566319443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45965.698566319443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45965.698566319443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45965.698566319443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45965.698566319443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45965.698566319443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45965.698566319443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45965.698566319443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45965.698566319443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45965.698566319443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45965.698566319443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45965.698566319443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45965.698566319443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45965.698566319443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45965.698566319443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45965.698566319443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45965.698566319443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45965.698566319443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45965.698566319443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45965.698566319443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45965.698566319443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45965.698566319443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45965.698566319443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45965.698566319443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45965.698566319443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45965.698566319443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45965.698566319443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45965.698566319443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45965.698566319443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45965.698566319443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45965.698566319443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45965.698566319443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45965.698566319443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45965.698566319443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45965.698566319443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45965.698566319443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45965.698566319443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45965.698566319443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45965.698566319443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45965.698566319443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45965.698566319443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45965.698566319443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45965.698566319443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45965.698566319443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45965.698566319443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45965.698566319443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45965.698566319443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45965.698566319443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45965.698566319443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45965.698566319443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45965.698566319443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45965.698566319443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45965.698566319443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45965.698566319443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45965.698566319443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45965.698566319443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45965.698566319443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45965.698566319443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45965.698566319443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45965.698566319443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45965.698566319443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45965.698566319443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45965.698566319443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45965.698566319443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45965.698566319443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45965.698566319443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45965.698566319443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45965.698566319443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45965.698566319443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45965.698566319443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45965.698566319443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45965.698566319443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45965.698566319443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45965.698566319443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45965.698566319443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45965.698566319443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45965.698566319443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45965.698566319443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45965.698566319443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45965.698566319443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45965.698566319443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45965.698566319443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45965.698566319443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45965.698566319443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45965.698566319443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45965.698566319443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45965.698566319443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45965.698566319443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45965.698566319443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45965.698566319443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45965.698566319443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45965.698566319443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45965.698566319443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45965.698566319443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45965.698566319443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45965.698566319443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45965.698566319443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45965.698566319443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45965.698566319443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45965.698566319443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45965.698566319443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45965.698566319443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45965.698566319443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45965.698566319443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45965.698566319443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45965.698566319443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45965.698566319443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45965.698566319443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45965.698566319443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45965.698566319443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45965.698566319443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45965.698566319443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45965.698566319443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45965.698566319443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45965.698566319443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45965.698566319443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45965.698566319443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45965.698566319443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45965.698566319443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45965.698566319443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45965.698566319443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45965.698566319443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45965.698566319443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45965.698566319443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45965.698566319443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45965.698566319443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45965.698566319443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45965.698566319443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45965.698566319443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45965.698566319443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45965.698566319443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45965.698566319443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45965.698566319443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45965.698566319443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45965.698566319443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45965.698566319443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45965.698566319443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45965.698566319443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45965.698566319443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45965.698566319443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45965.698566319443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45965.698566319443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45965.698566319443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45965.698566319443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45965.698566319443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45965.698566319443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45965.698566319443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45965.698566319443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45965.698566319443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45965.698566319443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45965.698566319443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45965.698566319443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45965.698566319443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45965.698566319443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45965.698566319443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45965.698566319443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45965.698566319443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45965.698566319443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45965.698566319443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45965.698566319443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45965.698566319443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45965.698566319443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45965.698566319443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45965.698566319443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45965.698566319443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45965.698566319443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45965.698566319443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45965.698566319443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45965.698566319443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45965.698566319443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45965.698566319443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45965.698566319443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45965.698566319443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45965.698566319443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45965.698566319443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45965.698566319443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45965.698566319443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45965.698566319443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45965.698566319443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45965.698566319443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45965.698566319443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45965.698566319443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45965.698566319443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45965.698566319443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45965.698566319443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45965.698566319443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45965.698566319443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45965.698566319443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45965.698566319443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45965.698566319443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45965.698566319443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45965.698566319443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45965.698566319443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45965.698566319443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45965.698566319443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45965.698566319443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45965.698566319443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45965.698566319443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45965.698566319443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45965.698566319443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45965.698566319443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45965.698566319443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45965.698566319443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45965.698566319443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45965.698566319443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45965.698566319443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45965.698566319443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45965.698566319443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45965.698566319443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45965.698566319443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45965.698566319443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45965.698566319443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45965.698566319443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45965.698566319443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45965.698566319443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45965.698566319443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45965.698566319443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45965.698566319443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45965.698566319443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45965.698566319443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45965.698566319443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45965.698566319443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45965.698566319443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45965.698566319443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45965.698566319443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45965.698566319443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45965.698566319443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45965.698566319443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45965.698566319443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45965.698566319443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45965.698566319443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45965.698566319443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45965.698566319443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45965.698566319443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45965.698566319443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45965.698566319443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45965.698566319443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45965.698566319443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45965.698566319443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45965.698566319443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45965.698566319443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45965.698566319443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45965.698566319443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45965.698566319443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45965.698566319443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45965.698566319443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45965.698566319443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45965.698566319443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45965.698566319443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45965.698566319443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45965.698566319443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45965.698566319443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45965.698566319443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45965.698566319443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45965.698566319443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45965.698566319443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45965.698566319443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45965.698566319443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45965.698566319443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45965.698566319443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45965.698566319443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45965.698566319443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45965.698566319443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45965.698566319443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45965.698566319443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45965.698566319443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45965.698566319443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45965.698566319443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45965.698566319443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45965.698566319443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45965.698566319443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45965.698566319443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45965.698566319443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45965.698566319443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45965.698566319443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45965.698566319443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45965.698566319443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45965.698566319443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45965.698566319443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45965.698566319443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45965.698566319443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45965.698566319443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45965.698566319443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45965.698566319443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45965.698566319443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45965.698566319443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45965.698566319443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45965.698566319443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45965.698566319443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45965.698566319443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45965.698566319443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45965.698566319443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45965.698566319443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45965.698566319443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45965.698566319443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45965.698566319443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45965.698566319443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45965.698566319443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45965.698566319443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45965.698566319443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45965.698566319443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45965.698566319443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45965.698566319443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45965.698566319443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45965.698566319443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45965.698566319443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45965.698566319443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45965.698566319443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45965.698566319443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45965.698566319443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45965.698566319443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45965.698566319443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45965.698566319443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45965.698566319443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45965.698566319443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45965.698566319443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45965.698566319443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45965.698566319443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45965.698566319443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45965.698566319443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45965.698566319443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45965.698566319443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45965.698566319443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45965.698566319443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45965.698566319443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45965.698566319443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45965.698566319443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45965.698566319443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45965.698566319443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45965.698566319443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45965.698566319443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45965.698566319443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45965.698566319443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45965.698566319443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45965.698566319443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45965.698566319443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45965.698566319443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45965.698566319443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45965.698566319443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45965.698566319443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45965.698566319443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45965.698566319443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45965.698566319443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45965.698566319443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45965.698566319443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45965.698566319443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45965.698566319443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45965.698566319443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45965.698566319443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45965.698566319443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45965.698566319443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45965.698566319443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45965.698566319443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45965.698566319443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45965.698566319443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45965.698566319443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45965.698566319443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45965.698566319443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45965.698566319443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45965.698566319443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45965.698566319443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45965.698566319443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45965.698566319443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45965.698566319443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45965.698566319443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45965.698566319443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45965.698566319443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45965.698566319443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45965.698566319443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45965.698566319443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45965.698566319443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45965.698566319443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45965.698566319443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45965.698566319443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45965.698566319443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45965.698566319443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45965.698566319443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45965.698566319443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45965.698566319443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45965.698566319443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45965.698566319443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45965.698566319443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45965.698566319443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45965.698566319443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45965.698566319443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45965.698566319443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45965.698566319443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45965.698566319443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45965.698566319443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45965.698566319443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45965.698566319443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45965.698566319443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45965.698566319443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45965.698566319443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45965.698566319443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45965.698566319443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45965.698566319443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45965.698566319443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45965.698566319443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45965.698566319443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45965.698566319443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45965.698566319443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45965.698566319443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45965.698566319443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45965.698566319443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45965.698566319443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45965.698566319443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45965.698566319443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45965.698566319443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45965.698566319443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45965.698566319443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45965.698566319443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45965.698566319443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45965.698566319443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45965.698566319443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45965.698566319443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45965.698566319443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45965.698566319443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45965.698566319443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45965.698566319443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45965.698566319443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45965.698566319443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45965.698566319443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45965.698566319443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45965.698566319443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45965.698566319443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45965.698566319443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45965.698566319443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45965.698566319443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45965.698566319443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45965.698566319443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45965.698566319443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45965.698566319443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45965.698566319443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45965.698566319443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45965.698566319443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45965.698566319443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45965.698566319443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45965.698566319443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45965.698566319443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45965.698566319443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45965.698566319443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45965.698566319443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45965.698566319443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45965.698566319443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45965.698566319443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45965.698566319443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45965.698566319443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45965.698566319443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45965.698566319443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45965.698566319443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45965.698566319443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45965.698566319443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45965.698566319443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45965.698566319443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45965.698566319443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45965.698566319443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45965.698566319443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45965.698566319443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45965.698566319443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45965.698566319443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45965.698566319443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45965.698566319443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45965.698566319443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45965.698566319443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45965.698566319443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45965.698566319443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45965.698566319443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45965.698566319443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45965.698566319443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45965.698566319443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45965.698566319443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45965.698566319443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45965.698566319443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45965.698566319443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45965.698566319443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45965.698566319443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45965.698566319443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45965.698566319443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45965.698566319443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45965.698566319443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45965.698566319443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45965.698566319443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45965.698566319443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45965.698566319443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45965.698566319443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45965.698566319443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45965.698566319443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45965.698566319443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45965.698566319443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45965.698566319443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45965.698566319443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45965.698566319443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45965.698566319443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45965.698566319443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45965.698566319443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45965.698566319443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45965.698566319443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45965.698566319443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45965.698566319443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45965.698566319443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45965.698566319443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45965.698566319443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45965.698566319443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45965.698566319443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45965.698566319443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45965.698566319443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45965.698566319443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45965.698566319443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45965.698566319443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45965.698566319443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45965.698566319443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45965.698566319443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45965.698566319443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45965.698566319443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45965.698566319443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45965.698566319443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45965.698566319443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45965.698566319443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45965.698566319443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45965.698566319443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45965.698566319443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45965.698566319443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45965.698566319443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45965.698566319443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45965.698566319443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45965.698566319443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45965.698566319443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45965.698566319443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45965.698566319443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45965.698566319443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45965.698566319443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45965.698566319443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45965.698566319443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45965.698566319443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45965.698566319443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45965.698566319443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45965.698566319443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45965.698566319443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45965.698566319443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45965.698566319443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45965.698566319443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45965.698566319443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45965.698566319443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45965.698566319443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45965.698566319443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45965.698566319443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45965.698566319443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45965.698566319443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45965.698566319443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45965.698566319443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45965.698566319443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45965.698566319443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45965.698566319443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45965.698566319443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45965.698566319443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45965.698566319443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45965.698566319443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45965.698566319443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45965.698566319443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45965.698566319443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45965.698566319443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45965.698566319443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45965.698566319443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45965.698566319443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45965.698566319443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45965.698566319443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45965.698566319443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45965.698566319443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45965.698566319443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45965.698566319443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45965.698566319443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45965.698566319443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45965.698566319443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45965.698566319443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45965.698566319443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45965.698566319443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45965.698566319443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45965.698566319443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45965.698566319443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45965.698566319443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45965.698566319443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45965.698566319443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45965.698566319443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45965.698566319443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45965.698566319443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45965.698566319443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45965.698566319443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45965.698566319443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45965.698566319443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45965.698566319443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45965.698566319443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45965.698566319443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45965.698566319443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45965.698566319443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45965.698566319443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45965.698566319443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45965.698566319443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45965.698566319443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45965.698566319443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45965.698566319443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45965.698566319443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45965.698566319443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45965.698566319443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45965.698566319443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45965.698566319443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45965.698566319443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45965.698566319443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45965.698566319443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45965.698566319443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45965.698566319443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45965.698566319443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45965.698566319443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45965.698566319443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45965.698566319443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45965.698566319443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45965.698566319443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45965.698566319443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45965.698566319443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45965.698566319443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45965.698566319443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45965.698566319443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45965.698566319443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45965.698566319443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45965.698566319443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45965.698566319443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45965.698566319443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45965.698566319443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45965.698566319443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45965.698566319443</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262.21784872684657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37273</v>
      </c>
      <c r="E3" s="97" t="s">
        <v>39021</v>
      </c>
      <c r="F3" s="122"/>
      <c r="G3" s="123">
        <f ca="1">IFERROR(NOW()-F3,"")</f>
        <v>45965.698566319443</v>
      </c>
      <c r="H3" s="122">
        <v>45965.562152777777</v>
      </c>
      <c r="I3" s="118" t="str">
        <f>IFERROR(VLOOKUP(D3,DB!A:F,6,0),"")</f>
        <v>Generator-SG</v>
      </c>
      <c r="J3" s="118" t="str">
        <f>IFERROR(VLOOKUP(D3,DB!A:G,7,0),"")</f>
        <v>No BB Shifted</v>
      </c>
      <c r="K3" s="124" t="s">
        <v>39115</v>
      </c>
      <c r="L3" s="120" t="str">
        <f>IFERROR(VLOOKUP(D3,DB!A:I,9,0),"")</f>
        <v>Latis</v>
      </c>
    </row>
    <row r="4" spans="1:16" ht="15" customHeight="1">
      <c r="A4" s="118"/>
      <c r="B4" s="118" t="str">
        <f>IFERROR(VLOOKUP(D4,DB!A:K,11,0),"")</f>
        <v/>
      </c>
      <c r="C4" s="119"/>
      <c r="D4" s="93"/>
      <c r="E4" s="97"/>
      <c r="F4" s="122"/>
      <c r="G4" s="123">
        <f ca="1">IFERROR(NOW()-F4,"")</f>
        <v>45965.698566319443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45965.698566319443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45965.698566319443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45965.698566319443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45965.698566319443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45965.698566319443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45965.698566319443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45965.698566319443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45965.698566319443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45965.698566319443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45965.698566319443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45965.698566319443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45965.698566319443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45965.698566319443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45965.698566319443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45965.698566319443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45965.698566319443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45965.698566319443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45965.698566319443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45965.698566319443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45965.698566319443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45965.698566319443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45965.698566319443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45965.698566319443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45965.698566319443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45965.698566319443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45965.698566319443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45965.698566319443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45965.698566319443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45965.698566319443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45965.698566319443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45965.698566319443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45965.698566319443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45965.698566319443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45965.698566319443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45965.698566319443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45965.698566319443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45965.698566319443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45965.698566319443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45965.698566319443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45965.698566319443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45965.698566319443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45965.698566319443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45965.698566319443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45965.698566319443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45965.698566319443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45965.698566319443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45965.698566319443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45965.698566319443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45965.698566319443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45965.698566319443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45965.698566319443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45965.698566319443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45965.698566319443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45965.698566319443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45965.698566319443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45965.698566319443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45965.698566319443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45965.698566319443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45965.698566319443</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45965.698566319443</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73.866505787031201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39.509689004626125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17.037455208330357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45965.69856597222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45965.698566203704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45965.698566203704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45965.698566203704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45965.698566319443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45965.698566319443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45965.698566319443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45965.698566319443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45965.698566319443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45965.698566319443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45965.698566319443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45965.698566319443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45965.698566319443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45965.698566319443</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45965.698566319443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45965.698566319443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45965.698566319443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45965.698566319443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45965.698566319443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45965.698566319443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45965.698566319443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45965.698566319443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45965.698566319443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45965.698566319443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45965.698566319443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45965.698566319443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45965.698566319443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45965.698566319443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45965.698566319443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45965.698566319443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45965.698566319443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45965.698566319443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45965.698566319443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45965.698566319443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45965.698566319443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45965.698566319443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45965.698566319443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45965.698566319443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45965.698566319443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45965.698566319443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45965.698566319443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45965.698566319443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45965.698566319443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45965.698566319443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45965.698566319443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45965.698566319443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45965.698566319443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45965.698566319443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45965.698566319443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45965.698566319443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45965.698566319443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45965.698566319443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45965.698566319443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45965.698566319443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45965.698566319443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45965.698566319443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45965.698566319443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45965.698566319443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45965.698566319443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45965.698566319443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45965.698566319443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45965.698566319443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45965.698566319443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45965.698566319443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45965.698566319443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45965.698566319443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45965.698566319443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45965.698566319443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45965.698566319443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45965.698566319443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45965.698566319443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45965.698566319443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45965.698566319443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45965.698566319443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45965.698566319443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45965.698566319443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45965.698566319443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45965.698566319443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45965.698566319443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45965.698566319443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45965.698566319443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45965.698566319443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45965.698566319443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45965.698566319443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45965.698566319443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45965.698566319443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45965.698566319443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45965.698566319443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45965.698566319443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45965.698566319443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45965.698566319443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45965.698566319443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45965.698566319443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45965.698566319443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45965.698566319443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45965.698566319443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45965.698566319443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45965.698566319443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45965.698566319443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45965.698566319443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45965.698566319443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45965.698566319443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45965.698566319443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45965.698566319443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45965.698566319443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45965.698566319443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45965.698566319443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45965.698566319443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45965.698566319443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45965.698566319443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45965.698566319443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45965.698566319443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45965.698566319443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45965.698566319443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45965.698566319443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45965.698566319443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45965.698566319443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45965.698566319443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45965.698566319443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45965.698566319443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45965.698566319443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45965.698566319443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45965.698566319443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45965.698566319443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45965.698566319443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45965.698566319443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45965.698566319443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45965.698566319443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45965.698566319443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45965.698566319443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45965.698566319443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45965.698566319443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45965.698566319443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45965.698566319443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45965.698566319443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45965.698566319443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45965.698566319443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45965.698566319443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45965.698566319443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45965.698566319443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45965.698566319443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45965.698566319443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45965.698566319443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45965.698566319443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45965.698566319443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45965.698566319443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45965.698566319443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45965.698566319443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45965.698566319443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45965.698566319443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45965.698566319443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45965.698566319443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45965.698566319443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45965.698566319443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45965.698566319443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45965.698566319443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45965.698566319443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45965.698566319443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45965.698566319443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45965.698566319443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45965.698566319443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45965.698566319443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45965.698566319443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45965.698566319443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45965.698566319443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45965.698566319443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45965.698566319443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45965.698566319443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45965.698566319443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45965.698566319443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45965.698566319443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45965.698566319443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45965.698566319443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45965.698566319443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45965.698566319443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45965.698566319443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45965.698566319443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45965.698566319443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45965.698566319443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45965.698566319443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45965.698566319443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45965.698566319443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45965.698566319443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45965.698566319443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45965.698566319443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45965.698566319443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45965.698566319443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45965.698566319443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45965.698566319443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45965.698566319443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45965.698566319443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45965.698566319443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45965.698566319443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45965.698566319443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45965.698566319443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45965.698566319443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45965.698566319443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45965.698566319443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45965.698566319443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45965.698566319443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45965.698566319443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45965.698566319443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45965.698566319443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45965.698566319443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45965.698566319443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45965.698566319443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45965.698566319443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45965.698566319443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45965.698566319443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45965.698566319443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45965.698566319443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45965.698566319443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45965.698566319443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45965.698566319443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45965.698566319443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45965.698566319443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45965.698566319443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45965.698566319443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45965.698566319443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45965.698566319443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45965.698566319443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45965.698566319443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45965.698566319443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45965.698566319443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45965.698566319443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45965.698566319443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45965.698566319443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45965.698566319443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45965.698566319443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45965.698566319443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45965.698566319443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45965.698566319443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45965.698566319443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45965.698566319443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45965.698566319443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45965.698566319443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45965.698566319443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45965.698566319443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45965.698566319443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45965.698566319443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45965.698566319443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45965.698566319443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45965.698566319443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45965.698566319443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45965.698566319443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45965.698566319443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45965.698566319443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45965.698566319443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45965.698566319443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45965.698566319443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45965.698566319443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45965.698566319443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45965.698566319443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45965.698566319443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45965.698566319443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45965.698566319443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45965.698566319443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45965.698566319443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45965.698566319443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45965.698566319443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45965.698566319443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45965.698566319443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45965.698566319443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45965.698566319443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45965.698566319443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45965.698566319443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45965.698566319443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45965.698566319443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45965.698566319443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45965.698566319443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45965.698566319443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45965.698566319443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45965.698566319443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45965.698566319443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45965.698566319443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45965.698566319443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45965.698566319443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45965.698566319443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45965.698566319443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45965.698566319443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45965.698566319443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45965.698566319443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45965.698566319443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45965.698566319443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45965.698566319443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45965.698566319443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45965.698566319443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45965.698566319443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45965.698566319443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45965.698566319443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45965.698566319443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45965.698566319443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45965.698566319443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45965.698566319443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45965.698566319443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45965.698566319443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45965.698566319443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45965.698566319443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45965.698566319443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45965.698566319443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45965.698566319443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45965.698566319443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45965.698566319443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45965.698566319443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45965.698566319443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45965.698566319443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45965.698566319443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45965.698566319443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45965.698566319443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45965.698566319443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45965.698566319443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45965.698566319443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45965.698566319443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45965.698566319443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45965.698566319443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45965.698566319443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45965.698566319443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45965.698566319443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45965.698566319443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45965.698566319443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45965.698566319443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45965.698566319443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45965.698566319443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45965.698566319443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45965.698566319443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45965.698566319443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45965.698566319443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45965.698566319443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45965.698566319443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45965.698566319443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45965.698566319443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45965.698566319443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45965.698566319443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45965.698566319443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45965.698566319443</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6" ht="15"/>
    <row r="1258"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45965.69856597222</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45965.69856597222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45965.69856597222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45965.69856597222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45965.69856597222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45965.69856597222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45965.69856597222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45965.69856597222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45965.69856597222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45965.69856597222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45965.69856597222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45965.69856597222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45965.69856597222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45965.69856597222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45965.69856597222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45965.69856597222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45965.69856597222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45965.69856597222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45965.69856597222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45965.69856597222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45965.69856597222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45965.69856597222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45965.69856597222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45965.69856597222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45965.69856597222</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45965.69856597222</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45965.69856597222</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45965.69856597222</v>
      </c>
      <c r="H29" s="173"/>
      <c r="I29" s="171" t="str">
        <f>IFERROR(VLOOKUP(D29,DB!A:F,6,0),"")</f>
        <v/>
      </c>
      <c r="J29" s="102" t="str">
        <f>IFERROR(VLOOKUP(D29,DB!A:G,7,0),"")</f>
        <v/>
      </c>
      <c r="K29" s="169"/>
      <c r="L29" s="174" t="str">
        <f>IFERROR(VLOOKUP(D29,DB!A:I,9,0),"")</f>
        <v/>
      </c>
    </row>
    <row r="30" spans="1:12" ht="31.5" customHeight="1">
      <c r="A30" s="103"/>
      <c r="B30" s="102" t="str">
        <f>IFERROR(VLOOKUP(D30,DB!A:K,11,0),"")</f>
        <v/>
      </c>
      <c r="C30" s="104"/>
      <c r="D30" s="102"/>
      <c r="E30" s="105"/>
      <c r="F30" s="106"/>
      <c r="G30" s="76">
        <f ca="1">IFERROR(NOW()-F30,"-")</f>
        <v>45965.69856597222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45965.69856597222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45965.69856597222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45965.69856597222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45965.69856597222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45965.69856597222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45965.69856597222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45965.69856597222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45965.69856597222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45965.69856597222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45965.69856597222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45965.69856597222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45965.69856597222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45965.69856597222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45965.69856597222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45965.69856597222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45965.69856597222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45965.69856597222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45965.69856597222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45965.69856597222</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2025-11-04T13:46:02Z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