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62" documentId="120_S{2AC9BD13-BADA-5192-A53E-5A8FF88502F6}" xr6:coauthVersionLast="47" xr6:coauthVersionMax="47" xr10:uidLastSave="{CD46F38D-E88B-4E67-B89C-A0799F898F7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<sst xmlns="http://schemas.openxmlformats.org/spreadsheetml/2006/main" count="180306" uniqueCount="39136">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</sst>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318.44003715278086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5.9470023152243812E-2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45981.388463078707</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45981.388463078707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45981.388463078707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45981.388463078707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45981.388463078707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45981.388463078707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45981.388463078707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45981.388463078707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45981.388463078707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45981.388463078707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45981.388463078707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45981.388463078707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45981.388463078707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45981.388463078707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45981.388463078707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45981.388463078707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45981.388463078707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45981.388463078707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45981.388463078707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45981.388463078707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45981.388463078707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45981.388463078707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45981.388463078707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45981.388463078707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45981.388463078707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45981.388463078707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45981.388463078707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45981.388463078707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45981.388463078707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45981.388463078707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45981.388463078707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45981.388463078707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45981.388463078707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45981.388463078707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45981.388463078707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45981.388463078707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45981.388463078707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45981.388463078707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45981.388463078707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45981.388463078707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45981.388463078707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45981.388463078707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45981.388463078707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45981.388463078707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45981.388463078707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45981.388463078707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45981.388463078707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45981.388463078707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45981.388463078707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45981.388463078707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45981.388463078707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45981.388463078707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45981.388463078707</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45981.388463078707</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45981.388463078707</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45981.388463078707</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45981.388463078707</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156.38862511574553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3.5395949074882083E-2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1.6530208333279006E-2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1.5974652778822929E-2</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85"/>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45981.388463078707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45981.388463078707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45981.388463078707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45981.388463078707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45981.388463078707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45981.388463078707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45981.388463078707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45981.388463078707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45981.388463078707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45981.388463078707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45981.388463078707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45981.388463078707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45981.388463078707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45981.388463078707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45981.388463078707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45981.388463078707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45981.388463078707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45981.388463078707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45981.388463078707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45981.388463078707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45981.388463078707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45981.388463078707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45981.388463078707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45981.388463078707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45981.388463078707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45981.388463078707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45981.388463078707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45981.388463078707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45981.388463078707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45981.388463078707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45981.388463078707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45981.388463078707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45981.388463078707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45981.388463078707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45981.388463078707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45981.388463078707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45981.388463078707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45981.388463078707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45981.388463078707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45981.388463078707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45981.388463078707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45981.388463078707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45981.388463078707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45981.388463078707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45981.388463078707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45981.388463078707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45981.388463078707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45981.388463078707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45981.388463078707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45981.388463078707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45981.388463078707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45981.388463078707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45981.388463078707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45981.388463078707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45981.388463078707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45981.388463078707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45981.388463078707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45981.388463078707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45981.388463078707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45981.388463078707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45981.388463078707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45981.388463078707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45981.388463078707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45981.388463078707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45981.388463078707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45981.388463078707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45981.388463078707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45981.388463078707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45981.388463078707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45981.388463078707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45981.388463078707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45981.388463078707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45981.388463078707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45981.388463078707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45981.388463078707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45981.388463078707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45981.388463078707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45981.388463078707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45981.388463078707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45981.388463078707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45981.388463078707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45981.388463078707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45981.388463078707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45981.388463078707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45981.388463078707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45981.388463078707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45981.388463078707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45981.388463078707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45981.388463078707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45981.388463078707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45981.388463078707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45981.388463078707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45981.388463078707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45981.388463078707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45981.388463078707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45981.388463078707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45981.388463078707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45981.388463078707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45981.388463078707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45981.388463078707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45981.388463078707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45981.388463078707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45981.388463078707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45981.388463078707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45981.388463078707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45981.388463078707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45981.388463078707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45981.388463078707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45981.388463078707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45981.388463078707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45981.388463078707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45981.388463078707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45981.388463078707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45981.388463078707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45981.388463078707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45981.388463078707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45981.388463078707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45981.388463078707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45981.388463078707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45981.388463078707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45981.388463078707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45981.388463078707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45981.388463078707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45981.388463078707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45981.388463078707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45981.388463078707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45981.388463078707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45981.388463078707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45981.388463078707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45981.388463078707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45981.388463078707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45981.388463078707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45981.388463078707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45981.388463078707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45981.388463078707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45981.388463078707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45981.388463078707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45981.388463078707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45981.388463078707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45981.388463078707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45981.388463078707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45981.388463078707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45981.388463078707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45981.388463078707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45981.388463078707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45981.388463078707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45981.388463078707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45981.388463078707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45981.388463078707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45981.388463078707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45981.388463078707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45981.388463078707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45981.388463078707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45981.388463078707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45981.388463078707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45981.388463078707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45981.388463078707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45981.388463078707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45981.388463078707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45981.388463078707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45981.388463078707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45981.388463078707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45981.388463078707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45981.388463078707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45981.388463078707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45981.388463078707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45981.388463078707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45981.388463078707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45981.388463078707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45981.388463078707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45981.388463078707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45981.388463078707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45981.388463078707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45981.388463078707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45981.388463078707</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45981.388463078707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45981.388463078707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45981.388463078707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45981.388463078707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45981.388463078707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45981.388463078707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45981.388463078707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45981.388463078707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45981.388463078707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45981.388463078707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45981.388463078707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45981.388463078707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45981.388463078707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45981.388463078707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45981.388463078707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45981.388463078707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45981.388463078707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45981.388463078707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45981.388463078707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45981.388463078707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45981.388463078707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45981.388463078707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45981.388463078707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45981.388463078707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45981.388463078707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45981.388463078707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45981.388463078707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45981.388463078707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45981.388463078707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45981.388463078707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45981.388463078707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45981.388463078707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45981.388463078707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45981.388463078707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45981.388463078707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45981.388463078707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45981.388463078707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45981.388463078707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45981.388463078707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45981.388463078707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45981.388463078707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45981.388463078707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45981.388463078707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45981.388463078707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45981.388463078707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45981.388463078707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45981.388463078707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45981.388463078707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45981.388463078707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45981.388463078707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45981.388463078707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45981.388463078707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45981.388463078707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45981.388463078707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45981.388463078707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45981.388463078707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45981.388463078707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45981.388463078707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45981.388463078707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45981.388463078707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45981.388463078707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45981.388463078707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45981.388463078707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45981.388463078707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45981.388463078707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45981.388463078707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45981.388463078707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45981.388463078707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45981.388463078707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45981.388463078707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45981.388463078707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45981.388463078707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45981.388463078707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45981.388463078707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45981.388463078707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45981.388463078707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45981.388463078707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45981.388463078707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45981.388463078707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45981.388463078707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45981.388463078707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45981.388463078707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45981.388463078707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45981.388463078707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45981.388463078707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45981.388463078707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45981.388463078707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45981.388463078707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45981.388463078707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45981.388463078707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45981.388463078707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45981.388463078707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45981.388463078707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45981.388463078707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45981.388463078707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45981.388463078707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45981.388463078707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45981.388463078707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45981.388463078707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45981.388463078707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45981.388463078707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45981.388463078707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45981.388463078707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45981.388463078707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45981.388463078707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45981.388463078707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45981.388463078707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45981.388463078707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45981.388463078707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45981.388463078707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45981.388463078707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45981.388463078707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45981.388463078707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45981.388463078707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45981.388463078707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45981.388463078707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45981.388463078707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45981.388463078707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45981.388463078707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45981.388463078707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45981.388463078707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45981.388463078707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45981.388463078707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45981.388463078707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45981.388463078707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45981.388463078707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45981.388463078707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45981.388463078707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45981.388463078707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45981.388463078707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45981.388463078707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45981.388463078707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45981.388463078707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45981.388463078707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45981.388463078707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45981.388463078707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45981.388463078707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45981.388463078707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45981.388463078707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45981.388463078707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45981.388463078707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45981.388463078707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45981.388463078707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45981.388463078707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45981.388463078707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45981.388463078707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45981.388463078707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45981.388463078707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45981.388463078707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45981.388463078707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45981.388463078707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45981.388463078707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45981.388463078707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45981.388463078707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45981.388463078707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45981.388463078707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45981.388463078707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45981.388463078707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45981.388463078707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45981.388463078707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45981.388463078707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45981.388463078707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45981.388463078707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45981.388463078707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45981.388463078707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45981.388463078707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45981.388463078707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45981.388463078707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45981.388463078707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45981.388463078707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45981.388463078707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45981.388463078707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45981.388463078707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45981.388463078707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45981.388463078707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45981.388463078707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45981.388463078707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45981.388463078707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45981.388463078707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45981.388463078707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45981.388463078707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45981.388463078707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45981.388463078707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45981.388463078707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45981.388463078707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45981.388463078707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45981.388463078707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45981.388463078707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45981.388463078707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45981.388463078707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45981.388463078707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45981.388463078707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45981.388463078707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45981.388463078707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45981.388463078707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45981.388463078707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45981.388463078707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45981.388463078707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45981.388463078707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45981.388463078707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45981.388463078707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45981.388463078707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45981.388463078707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45981.388463078707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45981.388463078707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45981.388463078707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45981.388463078707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45981.388463078707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45981.388463078707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45981.388463078707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45981.388463078707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45981.388463078707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45981.388463078707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45981.388463078707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45981.388463078707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45981.388463078707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45981.388463078707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45981.388463078707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45981.388463078707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45981.388463078707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45981.388463078707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45981.388463078707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45981.388463078707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45981.388463078707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45981.388463078707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45981.388463078707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45981.388463078707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45981.388463078707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45981.388463078707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45981.388463078707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45981.388463078707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45981.388463078707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45981.388463078707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45981.388463078707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45981.388463078707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45981.388463078707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45981.388463078707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45981.388463078707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45981.388463078707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45981.388463078707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45981.388463078707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45981.388463078707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45981.388463078707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45981.388463078707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45981.388463078707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45981.388463078707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45981.388463078707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45981.388463078707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45981.388463078707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45981.388463078707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45981.388463078707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45981.388463078707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45981.388463078707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45981.388463078707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45981.388463078707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45981.388463078707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45981.388463078707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45981.388463078707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45981.388463078707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45981.388463078707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45981.388463078707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45981.388463078707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45981.388463078707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45981.388463078707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45981.388463078707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45981.388463078707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45981.388463078707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45981.388463078707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45981.388463078707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45981.388463078707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45981.388463078707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45981.388463078707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45981.388463078707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45981.388463078707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45981.388463078707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45981.388463078707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45981.388463078707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45981.388463078707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45981.388463078707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45981.388463078707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45981.388463078707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45981.388463078707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45981.388463078707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45981.388463078707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45981.388463078707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45981.388463078707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45981.388463078707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45981.388463078707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45981.388463078707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45981.388463078707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45981.388463078707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45981.388463078707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45981.388463078707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45981.388463078707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45981.388463078707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45981.388463078707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45981.388463078707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45981.388463078707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45981.388463078707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45981.388463078707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45981.388463078707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45981.388463078707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45981.388463078707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45981.388463078707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45981.388463078707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45981.388463078707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45981.388463078707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45981.388463078707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45981.388463078707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45981.388463078707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45981.388463078707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45981.388463078707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45981.388463078707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45981.388463078707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45981.388463078707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45981.388463078707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45981.388463078707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45981.388463078707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45981.388463078707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45981.388463078707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45981.388463078707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45981.388463078707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45981.388463078707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45981.388463078707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45981.388463078707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45981.388463078707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45981.388463078707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45981.388463078707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45981.388463078707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45981.388463078707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45981.388463078707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45981.388463078707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45981.388463078707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45981.388463078707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45981.388463078707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45981.388463078707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45981.388463078707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45981.388463078707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45981.388463078707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45981.388463078707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45981.388463078707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45981.388463078707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45981.388463078707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45981.388463078707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45981.388463078707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45981.388463078707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45981.388463078707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45981.388463078707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45981.388463078707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45981.388463078707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45981.388463078707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45981.388463078707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45981.388463078707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45981.388463078707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45981.388463078707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45981.388463078707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45981.388463078707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45981.388463078707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45981.388463078707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45981.388463078707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45981.388463078707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45981.388463078707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45981.388463078707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45981.388463078707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45981.388463078707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45981.388463078707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45981.388463078707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45981.388463078707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45981.388463078707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45981.388463078707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45981.388463078707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45981.388463078707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45981.388463078707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45981.388463078707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45981.388463078707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45981.388463078707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45981.388463078707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45981.388463078707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45981.388463078707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45981.388463078707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45981.388463078707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45981.388463078707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45981.388463078707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45981.388463078707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45981.388463078707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45981.388463078707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45981.388463078707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45981.388463078707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45981.388463078707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45981.388463078707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45981.388463078707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45981.388463078707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45981.388463078707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45981.388463078707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45981.388463078707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45981.388463078707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45981.388463078707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45981.388463078707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45981.388463078707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45981.388463078707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45981.388463078707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45981.388463078707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45981.388463078707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45981.388463078707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45981.388463078707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45981.388463078707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45981.388463078707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45981.388463078707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45981.388463078707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45981.388463078707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45981.388463078707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45981.388463078707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45981.388463078707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45981.388463078707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45981.388463078707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45981.388463078707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45981.388463078707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45981.388463078707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45981.388463078707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45981.388463078707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45981.388463078707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45981.388463078707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45981.388463078707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45981.388463078707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45981.388463078707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45981.388463078707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45981.388463078707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45981.388463078707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45981.388463078707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45981.388463078707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45981.388463078707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45981.388463078707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45981.388463078707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45981.388463078707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45981.388463078707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45981.388463078707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45981.388463078707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45981.388463078707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45981.388463078707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45981.388463078707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45981.388463078707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45981.388463078707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45981.388463078707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45981.388463078707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45981.388463078707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45981.388463078707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45981.388463078707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45981.388463078707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45981.388463078707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45981.388463078707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45981.388463078707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45981.388463078707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45981.388463078707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45981.388463078707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45981.388463078707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45981.388463078707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45981.388463078707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45981.388463078707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45981.388463078707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45981.388463078707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45981.388463078707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45981.388463078707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45981.388463078707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45981.388463078707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45981.388463078707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45981.388463078707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45981.388463078707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45981.388463078707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45981.388463078707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45981.388463078707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45981.388463078707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45981.388463078707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45981.388463078707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45981.388463078707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45981.388463078707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45981.388463078707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45981.388463078707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45981.388463078707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45981.388463078707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45981.388463078707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45981.388463078707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45981.388463078707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45981.388463078707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45981.388463078707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45981.388463078707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45981.388463078707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45981.388463078707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45981.388463078707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45981.388463078707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45981.388463078707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45981.388463078707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45981.388463078707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45981.388463078707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45981.388463078707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45981.388463078707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45981.388463078707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45981.388463078707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45981.388463078707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45981.388463078707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45981.388463078707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45981.388463078707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45981.388463078707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45981.388463078707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45981.388463078707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45981.388463078707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45981.388463078707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45981.388463078707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45981.388463078707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45981.388463078707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45981.388463078707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45981.388463078707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45981.388463078707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45981.388463078707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45981.388463078707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45981.388463078707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45981.388463078707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45981.388463078707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45981.388463078707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45981.388463078707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45981.388463078707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45981.388463078707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45981.388463078707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45981.388463078707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45981.388463078707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45981.388463078707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45981.388463078707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45981.388463078707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45981.388463078707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45981.388463078707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45981.388463078707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45981.388463078707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45981.388463078707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45981.388463078707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45981.388463078707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45981.388463078707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45981.388463078707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45981.388463078707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45981.388463078707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45981.388463078707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45981.388463078707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45981.388463078707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45981.388463078707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45981.388463078707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45981.388463078707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45981.388463078707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45981.388463078707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45981.388463078707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45981.388463078707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45981.388463078707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45981.388463078707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45981.388463078707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45981.388463078707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45981.388463078707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45981.388463078707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45981.388463078707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45981.388463078707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45981.388463078707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45981.388463078707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45981.388463078707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45981.388463078707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45981.388463078707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45981.388463078707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45981.388463078707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45981.388463078707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45981.388463078707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45981.388463078707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45981.388463078707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45981.388463078707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45981.388463078707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45981.388463078707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45981.388463078707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45981.388463078707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45981.388463078707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45981.388463078707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45981.388463078707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45981.388463078707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45981.388463078707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45981.388463078707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45981.388463078707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45981.388463078707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45981.388463078707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45981.388463078707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45981.388463078707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45981.388463078707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45981.388463078707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45981.388463078707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45981.388463078707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45981.388463078707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45981.388463078707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45981.388463078707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45981.388463078707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45981.388463078707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45981.388463078707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45981.388463078707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45981.388463078707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45981.388463078707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45981.388463078707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45981.388463078707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45981.388463078707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45981.388463078707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45981.388463078707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45981.388463078707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45981.388463078707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45981.388463078707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45981.388463078707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45981.388463078707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45981.388463078707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45981.388463078707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45981.388463078707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45981.388463078707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45981.388463078707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45981.388463078707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45981.388463078707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45981.388463078707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45981.388463078707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45981.388463078707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45981.388463078707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45981.388463078707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45981.388463078707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45981.388463078707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45981.388463078707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45981.388463078707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45981.388463078707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45981.388463078707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45981.388463078707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45981.388463078707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45981.388463078707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45981.388463078707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45981.388463078707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45981.388463078707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45981.388463078707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45981.388463078707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45981.388463078707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45981.388463078707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45981.388463078707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45981.388463078707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45981.388463078707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45981.388463078707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45981.388463078707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45981.388463078707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45981.388463078707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45981.388463078707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45981.388463078707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45981.388463078707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45981.388463078707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45981.388463078707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45981.388463078707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45981.388463078707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45981.388463078707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45981.388463078707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45981.388463078707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45981.388463078707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45981.388463078707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45981.388463078707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45981.388463078707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45981.388463078707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45981.388463078707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45981.388463078707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45981.388463078707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45981.388463078707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45981.388463078707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45981.388463078707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45981.388463078707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45981.388463078707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45981.388463078707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45981.388463078707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45981.388463078707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45981.388463078707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45981.388463078707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45981.388463078707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45981.388463078707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45981.388463078707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45981.388463078707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45981.388463078707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45981.388463078707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45981.388463078707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45981.388463078707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45981.388463078707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45981.388463078707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45981.388463078707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45981.388463078707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45981.388463078707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45981.388463078707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45981.388463078707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45981.388463078707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45981.388463078707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45981.388463078707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45981.388463078707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45981.388463078707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45981.388463078707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45981.388463078707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45981.388463078707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45981.388463078707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45981.388463078707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45981.388463078707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45981.388463078707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45981.388463078707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45981.388463078707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45981.388463078707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45981.388463078707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45981.388463078707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45981.388463078707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45981.388463078707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45981.388463078707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45981.388463078707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45981.388463078707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45981.388463078707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45981.388463078707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45981.388463078707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45981.388463078707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45981.388463078707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45981.388463078707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45981.388463078707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45981.388463078707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45981.388463078707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45981.388463078707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45981.388463078707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45981.388463078707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45981.388463078707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45981.388463078707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45981.388463078707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45981.388463078707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45981.388463078707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45981.388463078707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45981.388463078707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45981.388463078707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45981.388463078707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45981.388463078707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45981.388463078707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45981.388463078707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45981.388463078707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45981.388463078707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45981.388463078707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45981.388463078707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45981.388463078707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45981.388463078707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45981.388463078707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45981.388463078707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45981.388463078707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45981.388463078707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45981.388463078707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45981.388463078707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45981.388463078707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45981.388463078707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45981.388463078707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45981.388463078707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45981.388463078707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45981.388463078707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45981.388463078707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45981.388463078707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45981.388463078707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45981.388463078707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45981.388463078707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45981.388463078707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45981.388463078707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45981.388463078707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45981.388463078707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45981.388463078707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45981.388463078707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45981.388463078707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45981.388463078707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45981.388463078707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45981.388463078707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45981.388463078707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45981.388463078707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45981.388463078707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45981.388463078707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45981.388463078707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45981.388463078707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45981.388463078707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45981.388463078707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45981.388463078707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45981.388463078707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45981.388463078707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45981.388463078707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45981.388463078707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45981.388463078707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45981.388463078707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45981.388463078707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45981.388463078707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45981.388463078707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45981.388463078707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45981.388463078707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45981.388463078707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45981.388463078707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45981.388463078707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45981.388463078707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45981.388463078707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45981.388463078707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45981.388463078707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45981.388463078707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45981.388463078707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45981.388463078707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45981.388463078707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45981.388463078707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45981.388463078707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45981.388463078707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45981.388463078707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45981.388463078707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45981.388463078707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45981.388463078707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45981.388463078707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45981.388463078707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45981.388463078707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45981.388463078707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45981.388463078707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45981.388463078707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45981.388463078707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45981.388463078707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45981.388463078707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45981.388463078707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45981.388463078707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45981.388463078707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45981.388463078707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45981.388463078707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45981.388463078707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45981.388463078707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45981.388463078707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45981.388463078707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45981.388463078707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45981.388463078707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45981.388463078707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45981.388463078707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45981.388463078707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45981.388463078707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45981.388463078707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45981.388463078707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45981.388463078707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45981.388463078707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45981.388463078707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45981.388463078707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45981.388463078707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45981.388463078707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45981.388463078707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45981.388463078707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45981.388463078707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45981.388463078707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45981.388463078707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45981.388463078707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45981.388463078707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45981.388463078707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45981.388463078707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45981.388463078707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45981.388463078707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45981.388463078707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45981.388463078707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45981.388463078707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45981.388463078707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45981.388463078707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45981.388463078707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45981.388463078707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45981.388463078707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45981.388463078707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45981.388463078707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45981.388463078707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45981.388463078707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45981.388463078707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45981.388463078707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45981.388463078707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45981.388463078707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45981.388463078707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45981.388463078707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45981.388463078707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45981.388463078707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45981.388463078707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45981.388463078707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45981.388463078707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45981.388463078707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45981.388463078707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45981.388463078707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45981.388463078707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45981.388463078707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45981.388463078707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45981.388463078707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45981.388463078707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45981.388463078707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45981.388463078707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45981.388463078707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45981.388463078707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45981.388463078707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45981.388463078707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45981.388463078707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45981.388463078707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45981.388463078707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45981.388463078707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45981.388463078707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45981.388463078707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45981.388463078707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45981.388463078707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45981.388463078707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45981.388463078707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45981.388463078707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45981.388463078707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45981.388463078707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45981.388463078707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45981.388463078707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45981.388463078707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45981.388463078707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45981.388463078707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45981.388463078707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45981.388463078707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45981.388463078707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45981.388463078707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45981.388463078707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45981.388463078707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45981.388463078707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45981.388463078707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45981.388463078707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45981.388463078707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45981.388463078707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45981.388463078707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45981.388463078707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45981.388463078707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45981.388463078707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45981.388463078707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45981.388463078707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45981.388463078707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45981.388463078707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45981.388463078707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45981.388463078707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45981.388463078707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45981.388463078707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45981.388463078707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45981.388463078707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45981.388463078707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45981.388463078707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45981.388463078707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45981.388463078707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45981.388463078707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45981.388463078707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45981.388463078707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45981.388463078707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45981.388463078707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45981.388463078707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45981.388463078707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45981.388463078707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45981.388463078707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45981.388463078707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45981.388463078707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45981.388463078707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45981.388463078707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45981.388463078707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45981.388463078707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45981.388463078707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45981.388463078707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45981.388463078707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45981.388463078707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45981.388463078707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45981.388463078707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45981.388463078707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45981.388463078707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45981.388463078707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45981.388463078707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45981.388463078707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45981.388463078707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45981.388463078707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45981.388463078707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45981.388463078707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45981.388463078707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45981.388463078707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45981.388463078707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45981.388463078707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45981.388463078707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45981.388463078707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45981.388463078707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45981.388463078707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45981.388463078707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E14" sqref="E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277.9077454861108</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45981.388463078707</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7.6032523153116927E-2</v>
      </c>
      <c r="H4" s="95">
        <v>45981.292361111111</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45981.388463078707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45981.388463078707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45981.388463078707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45981.388463078707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45981.388463078707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45981.388463078707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45981.388463078707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45981.388463078707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45981.388463078707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45981.388463078707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45981.388463078707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45981.388463078707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45981.388463078707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45981.388463078707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45981.388463078707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45981.388463078707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45981.388463078707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45981.388463078707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45981.388463078707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45981.388463078707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45981.388463078707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45981.388463078707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45981.388463078707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45981.388463078707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45981.388463078707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45981.388463078707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45981.388463078707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45981.388463078707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45981.388463078707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45981.388463078707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45981.388463078707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45981.388463078707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45981.388463078707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45981.388463078707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45981.388463078707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45981.388463078707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45981.388463078707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45981.388463078707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45981.388463078707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45981.388463078707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45981.388463078707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45981.388463078707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45981.388463078707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45981.388463078707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45981.388463078707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45981.388463078707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45981.388463078707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45981.388463078707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45981.388463078707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45981.388463078707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45981.388463078707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45981.388463078707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45981.388463078707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45981.388463078707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45981.388463078707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45981.388463078707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45981.388463078707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45981.388463078707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45981.388463078707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45981.388463078707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45981.388463078707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45981.388463078707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45981.388463078707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45981.388463078707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45981.388463078707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45981.388463078707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45981.388463078707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45981.388463078707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45981.388463078707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45981.388463078707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45981.388463078707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45981.388463078707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45981.388463078707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45981.388463078707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45981.388463078707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45981.388463078707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45981.388463078707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45981.388463078707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45981.388463078707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45981.388463078707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45981.388463078707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45981.388463078707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45981.388463078707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45981.388463078707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45981.388463078707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45981.388463078707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45981.388463078707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45981.388463078707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45981.388463078707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45981.388463078707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45981.388463078707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45981.388463078707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45981.388463078707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45981.388463078707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45981.388463078707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45981.388463078707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45981.388463078707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45981.388463078707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45981.388463078707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45981.388463078707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45981.388463078707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45981.388463078707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45981.388463078707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45981.388463078707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45981.388463078707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45981.388463078707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45981.388463078707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45981.388463078707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45981.388463078707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45981.388463078707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45981.388463078707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45981.388463078707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45981.388463078707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45981.388463078707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45981.388463078707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45981.388463078707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45981.388463078707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45981.388463078707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45981.388463078707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45981.388463078707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45981.388463078707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45981.388463078707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45981.388463078707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45981.388463078707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45981.388463078707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45981.388463078707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45981.388463078707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45981.388463078707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45981.388463078707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45981.388463078707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45981.388463078707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45981.388463078707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45981.388463078707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45981.388463078707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45981.388463078707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45981.388463078707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45981.388463078707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45981.388463078707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45981.388463078707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45981.388463078707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45981.388463078707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45981.388463078707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45981.388463078707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45981.388463078707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45981.388463078707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45981.388463078707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45981.388463078707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45981.388463078707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45981.388463078707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45981.388463078707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45981.388463078707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45981.388463078707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45981.388463078707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45981.388463078707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45981.388463078707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45981.388463078707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45981.388463078707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45981.388463078707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45981.388463078707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45981.388463078707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45981.388463078707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45981.388463078707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45981.388463078707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45981.388463078707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45981.388463078707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45981.388463078707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45981.388463078707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45981.388463078707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45981.388463078707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45981.388463078707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45981.388463078707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45981.388463078707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45981.388463078707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45981.388463078707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45981.388463078707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45981.388463078707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45981.388463078707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45981.388463078707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45981.388463078707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45981.388463078707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45981.388463078707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45981.388463078707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45981.388463078707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45981.388463078707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45981.388463078707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45981.388463078707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45981.388463078707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45981.388463078707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45981.388463078707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45981.388463078707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45981.388463078707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45981.388463078707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45981.388463078707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45981.388463078707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45981.388463078707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45981.388463078707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45981.388463078707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45981.388463078707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45981.388463078707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45981.388463078707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45981.388463078707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45981.388463078707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45981.388463078707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45981.388463078707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45981.388463078707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45981.388463078707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45981.388463078707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45981.388463078707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45981.388463078707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45981.388463078707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45981.388463078707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45981.388463078707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45981.388463078707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45981.388463078707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45981.388463078707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45981.388463078707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45981.388463078707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45981.388463078707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45981.388463078707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45981.388463078707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45981.388463078707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45981.388463078707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45981.388463078707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45981.388463078707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45981.388463078707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45981.388463078707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45981.388463078707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45981.388463078707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45981.388463078707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45981.388463078707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45981.388463078707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45981.388463078707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45981.388463078707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45981.388463078707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45981.388463078707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45981.388463078707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45981.388463078707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45981.388463078707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45981.388463078707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45981.388463078707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45981.388463078707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45981.388463078707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45981.388463078707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45981.388463078707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45981.388463078707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45981.388463078707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45981.388463078707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45981.388463078707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45981.388463078707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45981.388463078707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45981.388463078707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45981.388463078707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45981.388463078707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45981.388463078707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45981.388463078707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45981.388463078707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45981.388463078707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45981.388463078707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45981.388463078707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45981.388463078707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45981.388463078707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45981.388463078707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45981.388463078707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45981.388463078707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45981.388463078707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45981.388463078707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45981.388463078707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45981.388463078707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45981.388463078707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45981.388463078707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45981.388463078707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45981.388463078707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45981.388463078707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45981.388463078707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45981.388463078707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45981.388463078707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45981.388463078707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45981.388463078707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45981.388463078707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45981.388463078707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45981.388463078707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45981.388463078707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45981.388463078707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45981.388463078707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45981.388463078707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45981.388463078707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45981.388463078707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45981.388463078707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45981.388463078707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45981.388463078707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45981.388463078707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45981.388463078707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45981.388463078707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45981.388463078707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45981.388463078707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45981.388463078707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45981.388463078707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45981.388463078707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45981.388463078707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45981.388463078707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45981.388463078707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45981.388463078707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45981.388463078707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45981.388463078707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45981.388463078707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45981.388463078707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45981.388463078707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45981.388463078707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45981.388463078707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45981.388463078707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45981.388463078707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45981.388463078707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45981.388463078707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45981.388463078707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45981.388463078707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45981.388463078707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45981.388463078707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45981.388463078707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45981.388463078707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45981.388463078707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45981.388463078707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45981.388463078707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45981.388463078707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45981.388463078707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45981.388463078707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45981.388463078707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45981.388463078707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45981.388463078707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45981.388463078707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45981.388463078707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45981.388463078707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45981.388463078707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45981.388463078707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45981.388463078707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45981.388463078707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45981.388463078707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45981.388463078707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45981.388463078707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45981.388463078707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45981.388463078707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45981.388463078707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45981.388463078707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45981.388463078707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45981.388463078707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45981.388463078707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45981.388463078707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45981.388463078707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45981.388463078707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45981.388463078707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45981.388463078707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45981.388463078707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45981.388463078707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45981.388463078707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45981.388463078707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45981.388463078707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45981.388463078707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45981.388463078707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45981.388463078707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45981.388463078707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45981.388463078707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45981.388463078707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45981.388463078707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45981.388463078707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45981.388463078707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45981.388463078707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45981.388463078707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45981.388463078707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45981.388463078707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45981.388463078707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45981.388463078707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45981.388463078707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45981.388463078707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45981.388463078707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45981.388463078707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45981.388463078707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45981.388463078707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45981.388463078707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45981.388463078707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45981.388463078707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45981.388463078707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45981.388463078707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45981.388463078707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45981.388463078707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45981.388463078707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45981.388463078707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45981.388463078707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45981.388463078707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45981.388463078707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45981.388463078707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45981.388463078707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45981.388463078707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45981.388463078707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45981.388463078707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45981.388463078707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45981.388463078707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45981.388463078707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45981.388463078707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45981.388463078707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45981.388463078707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45981.388463078707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45981.388463078707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45981.388463078707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45981.388463078707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45981.388463078707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45981.388463078707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45981.388463078707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45981.388463078707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45981.388463078707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45981.388463078707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45981.388463078707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45981.388463078707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45981.388463078707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45981.388463078707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45981.388463078707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45981.388463078707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45981.388463078707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45981.388463078707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45981.388463078707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45981.388463078707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45981.388463078707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45981.388463078707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45981.388463078707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45981.388463078707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45981.388463078707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45981.388463078707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45981.388463078707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45981.388463078707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45981.388463078707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45981.388463078707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45981.388463078707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45981.388463078707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45981.388463078707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45981.388463078707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45981.388463078707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45981.388463078707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45981.388463078707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45981.388463078707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45981.388463078707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45981.388463078707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45981.388463078707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45981.388463078707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45981.388463078707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45981.388463078707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45981.388463078707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45981.388463078707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45981.388463078707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45981.388463078707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45981.388463078707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45981.388463078707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45981.388463078707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45981.388463078707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45981.388463078707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45981.388463078707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45981.388463078707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45981.388463078707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45981.388463078707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45981.388463078707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45981.388463078707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45981.388463078707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45981.388463078707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45981.388463078707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45981.388463078707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45981.388463078707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45981.388463078707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45981.388463078707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45981.388463078707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45981.388463078707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45981.388463078707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45981.388463078707</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89.55640289351868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55.199585763890354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32.727351967594586</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3.8736598379691713</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32197</v>
      </c>
      <c r="E6" s="109" t="s">
        <v>39104</v>
      </c>
      <c r="F6" s="128">
        <v>45981.328344907408</v>
      </c>
      <c r="G6" s="111">
        <f ca="1">IFERROR(NOW()-F6,"")</f>
        <v>6.0118171299109235E-2</v>
      </c>
      <c r="H6" s="128">
        <v>45981.322337962964</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36518</v>
      </c>
      <c r="E7" s="109" t="s">
        <v>39021</v>
      </c>
      <c r="F7" s="128">
        <v>45981.373298611114</v>
      </c>
      <c r="G7" s="111">
        <f ca="1">IFERROR(NOW()-F7,"")</f>
        <v>1.516446759342216E-2</v>
      </c>
      <c r="H7" s="128">
        <v>45981.360798611109</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45981.388463078707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45981.388463078707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45981.388463078707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45981.388463078707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45981.388463078707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45981.388463078707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45981.388463078707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45981.388463078707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45981.388463078707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45981.388463078707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45981.388463078707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45981.388463078707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45981.388463078707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45981.388463078707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45981.388463078707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45981.388463078707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45981.388463078707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45981.388463078707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45981.388463078707</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45981.388463078707</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45981.388463078707</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45981.388463078707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45981.388463078707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45981.388463078707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45981.388463078707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45981.388463078707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45981.388463078707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45981.388463078707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45981.388463078707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45981.388463078707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45981.388463078707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45981.388463078707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45981.388463078707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45981.388463078707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45981.388463078707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45981.388463078707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45981.388463078707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45981.388463078707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45981.388463078707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45981.388463078707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45981.388463078707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45981.388463078707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45981.388463078707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45981.388463078707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45981.388463078707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45981.388463078707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45981.388463078707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45981.388463078707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45981.388463078707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45981.388463078707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45981.388463078707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45981.388463078707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45981.388463078707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45981.388463078707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45981.388463078707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45981.388463078707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45981.388463078707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45981.388463078707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45981.388463078707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45981.388463078707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45981.388463078707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45981.388463078707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45981.388463078707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45981.388463078707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45981.388463078707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45981.388463078707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45981.388463078707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45981.388463078707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45981.388463078707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45981.388463078707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45981.388463078707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45981.388463078707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45981.388463078707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45981.388463078707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45981.388463078707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45981.388463078707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45981.388463078707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45981.388463078707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45981.388463078707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45981.388463078707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45981.388463078707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45981.388463078707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45981.388463078707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45981.388463078707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45981.388463078707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45981.388463078707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45981.388463078707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45981.388463078707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45981.388463078707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45981.388463078707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45981.388463078707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45981.388463078707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45981.388463078707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45981.388463078707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45981.388463078707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45981.388463078707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45981.388463078707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45981.388463078707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45981.388463078707</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45981.388463078707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45981.388463078707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45981.388463078707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45981.388463078707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45981.388463078707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45981.388463078707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45981.388463078707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45981.388463078707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45981.388463078707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45981.388463078707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45981.388463078707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45981.388463078707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45981.388463078707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45981.388463078707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45981.388463078707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45981.388463078707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45981.388463078707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45981.388463078707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45981.388463078707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45981.388463078707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45981.388463078707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45981.388463078707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45981.388463078707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45981.388463078707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45981.388463078707</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45981.388463078707</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45981.388463078707</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45981.388463078707</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45981.388463078707</v>
      </c>
      <c r="H2" s="121">
        <v>45981.300902777781</v>
      </c>
      <c r="I2" s="119" t="str">
        <f>IFERROR(VLOOKUP(D2,DB!A:F,6,0),"")</f>
        <v>SCECO</v>
      </c>
      <c r="J2" s="119" t="str">
        <f>IFERROR(VLOOKUP(D2,DB!A:G,7,0),"")</f>
        <v>Vandalized</v>
      </c>
      <c r="K2" s="122" t="s">
        <v>39134</v>
      </c>
      <c r="L2" s="123" t="str">
        <f>IFERROR(VLOOKUP(D2,DB!A:I,9,0),"")</f>
        <v>Latis</v>
      </c>
    </row>
    <row r="3" spans="1:16382" ht="31.5" customHeight="1">
      <c r="A3" s="118" t="s">
        <v>39118</v>
      </c>
      <c r="B3" s="119" t="str">
        <f>IFERROR(VLOOKUP(D3,DB!A:K,11,0),"")</f>
        <v>R6</v>
      </c>
      <c r="C3" s="120">
        <v>1</v>
      </c>
      <c r="D3" s="119" t="s">
        <v>36448</v>
      </c>
      <c r="E3" s="109"/>
      <c r="F3" s="121"/>
      <c r="G3" s="104">
        <f t="shared" ca="1" si="0"/>
        <v>45981.388463078707</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45981.388463078707</v>
      </c>
      <c r="H4" s="121">
        <v>45981.34988425926</v>
      </c>
      <c r="I4" s="119" t="str">
        <f>IFERROR(VLOOKUP(D4,DB!A:F,6,0),"")</f>
        <v>SCECO</v>
      </c>
      <c r="J4" s="119" t="str">
        <f>IFERROR(VLOOKUP(D4,DB!A:G,7,0),"")</f>
        <v>Dead+No BB Design</v>
      </c>
      <c r="K4" s="122" t="s">
        <v>39135</v>
      </c>
      <c r="L4" s="123" t="str">
        <f>IFERROR(VLOOKUP(D4,DB!A:I,9,0),"")</f>
        <v>Latis</v>
      </c>
    </row>
    <row r="5" spans="1:16382" ht="31.5" customHeight="1">
      <c r="A5" s="118"/>
      <c r="B5" s="119" t="str">
        <f>IFERROR(VLOOKUP(D5,DB!A:K,11,0),"")</f>
        <v/>
      </c>
      <c r="C5" s="120"/>
      <c r="D5" s="119"/>
      <c r="E5" s="109"/>
      <c r="F5" s="121"/>
      <c r="G5" s="104">
        <f t="shared" ca="1" si="0"/>
        <v>45981.388463078707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45981.388463078707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45981.388463078707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45981.388463078707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45981.388463078707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45981.388463078707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45981.388463078707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45981.388463078707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45981.388463078707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45981.388463078707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45981.388463078707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45981.388463078707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45981.388463078707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45981.388463078707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45981.388463078707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45981.388463078707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45981.388463078707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45981.388463078707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45981.388463078707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45981.388463078707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45981.388463078707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45981.388463078707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45981.388463078707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45981.388463078707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45981.388463078707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45981.388463078707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45981.388463078707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45981.388463078707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45981.388463078707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45981.388463078707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45981.388463078707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45981.388463078707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45981.388463078707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45981.388463078707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45981.388463078707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45981.388463078707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45981.388463078707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45981.388463078707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45981.388463078707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45981.388463078707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45981.388463078707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45981.388463078707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45981.388463078707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45981.388463078707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45981.388463078707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45981.388463078707</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